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mc:AlternateContent xmlns:mc="http://schemas.openxmlformats.org/markup-compatibility/2006">
    <mc:Choice Requires="x15">
      <x15ac:absPath xmlns:x15ac="http://schemas.microsoft.com/office/spreadsheetml/2010/11/ac" url="https://cfpublicas.sharepoint.com/sites/intranet/publicacoes/Execuo Oramental/2025/"/>
    </mc:Choice>
  </mc:AlternateContent>
  <xr:revisionPtr revIDLastSave="4965" documentId="8_{AE98471F-E046-4F63-A07C-034A6F5E6600}" xr6:coauthVersionLast="47" xr6:coauthVersionMax="47" xr10:uidLastSave="{7CD250B1-9A4E-4DC3-B142-08A08DB92403}"/>
  <bookViews>
    <workbookView xWindow="-110" yWindow="-110" windowWidth="19420" windowHeight="10300" tabRatio="837" xr2:uid="{00000000-000D-0000-FFFF-FFFF00000000}"/>
  </bookViews>
  <sheets>
    <sheet name="Índice" sheetId="1" r:id="rId1"/>
    <sheet name="Gráfico 1_Chart 1" sheetId="423" r:id="rId2"/>
    <sheet name="Gráfico 2_Chart 2" sheetId="420" r:id="rId3"/>
    <sheet name="Gráfico 3_Chart 3" sheetId="455" r:id="rId4"/>
    <sheet name="Gráfico 4_Chart 4" sheetId="456" r:id="rId5"/>
    <sheet name="Gráfico 5_Chart 5" sheetId="425" r:id="rId6"/>
    <sheet name="Gráfico 6_Chart 6" sheetId="488" r:id="rId7"/>
    <sheet name="Gráfico 7_Chart 7" sheetId="466" r:id="rId8"/>
    <sheet name="Gráfico 8_Chart 8" sheetId="441" r:id="rId9"/>
    <sheet name="Gráfico 9_Chart 9" sheetId="494" r:id="rId10"/>
    <sheet name="Gráfico 10_Chart 10" sheetId="237" r:id="rId11"/>
    <sheet name="Gráfico 11_Chart 11" sheetId="413" r:id="rId12"/>
    <sheet name="Gráfico 12_Chart 12" sheetId="239" r:id="rId13"/>
    <sheet name="Gráfico 13_Chart 13" sheetId="498" r:id="rId14"/>
    <sheet name="Gráfico 14_Chart 14" sheetId="499" r:id="rId15"/>
    <sheet name="Quadro 1_Table 1" sheetId="430" r:id="rId16"/>
    <sheet name="Quadro 2_Table 2" sheetId="434" r:id="rId17"/>
    <sheet name="Quadro 3_Table 3" sheetId="473" r:id="rId18"/>
    <sheet name="Quadro 4_Table 4" sheetId="481" r:id="rId19"/>
    <sheet name="Quadro 5_Table 5" sheetId="492" r:id="rId20"/>
    <sheet name="Quadro 6_Table 6" sheetId="406" r:id="rId21"/>
    <sheet name="Quadro 7_ Table 7" sheetId="484" r:id="rId22"/>
    <sheet name="Quadro 8_Table 8" sheetId="482" r:id="rId23"/>
    <sheet name="Quadro_9_Table_9" sheetId="469" r:id="rId24"/>
    <sheet name="Quadro_10_Table_10" sheetId="474" r:id="rId25"/>
    <sheet name="Quadro_11_Table_11" sheetId="485" r:id="rId26"/>
    <sheet name="Quadro 12_ Table 12" sheetId="333" r:id="rId27"/>
  </sheets>
  <definedNames>
    <definedName name="\\">#REF!</definedName>
    <definedName name="\a">#REF!</definedName>
    <definedName name="\A1">#REF!</definedName>
    <definedName name="\A2">#REF!</definedName>
    <definedName name="\A3">#REF!</definedName>
    <definedName name="\APAGAR">#REF!</definedName>
    <definedName name="\b">#REF!</definedName>
    <definedName name="\c">#REF!</definedName>
    <definedName name="\d">#REF!</definedName>
    <definedName name="\p">#REF!</definedName>
    <definedName name="\q">#REF!</definedName>
    <definedName name="\x">#REF!</definedName>
    <definedName name="\y">#REF!</definedName>
    <definedName name="_">#REF!</definedName>
    <definedName name="_______PIB93">#REF!</definedName>
    <definedName name="______PIB93">#REF!</definedName>
    <definedName name="_____PIB93">#REF!</definedName>
    <definedName name="____PIB93">#REF!</definedName>
    <definedName name="____ra113001">#REF!</definedName>
    <definedName name="____RA211006">#REF!</definedName>
    <definedName name="____raa118">#REF!</definedName>
    <definedName name="____TAB1">#REF!</definedName>
    <definedName name="____TAB4">#REF!</definedName>
    <definedName name="___aux2">#REF!</definedName>
    <definedName name="___aux22">#REF!</definedName>
    <definedName name="___CIP89">#REF!</definedName>
    <definedName name="___CIP898">#REF!</definedName>
    <definedName name="___fim1">#REF!</definedName>
    <definedName name="___mod22">#REF!</definedName>
    <definedName name="___PIB93">#REF!</definedName>
    <definedName name="___r61_Ind_4_05_04_ZEu_E">#REF!</definedName>
    <definedName name="___ra113001">#REF!</definedName>
    <definedName name="___RA211003">#REF!</definedName>
    <definedName name="___RA211006">#REF!</definedName>
    <definedName name="___raa118">#REF!</definedName>
    <definedName name="___TAB1">#REF!</definedName>
    <definedName name="___TAB4">#REF!</definedName>
    <definedName name="___Xk366">#REF!,#REF!</definedName>
    <definedName name="__60_Ind_4_01_00_INT_I">#REF!</definedName>
    <definedName name="__60_Ind_4_06_05_INT_E">#REF!</definedName>
    <definedName name="__60_Ind_4_06_05_INT_I">#REF!</definedName>
    <definedName name="__61_Ind_4_0201_ZEu_E">#REF!</definedName>
    <definedName name="__aux2">#REF!</definedName>
    <definedName name="__aux22">#REF!</definedName>
    <definedName name="__cae">#REF!</definedName>
    <definedName name="__cae12">#REF!</definedName>
    <definedName name="__cae2">#REF!</definedName>
    <definedName name="__cae3">#REF!</definedName>
    <definedName name="__cae4">#REF!</definedName>
    <definedName name="__cae5">#REF!</definedName>
    <definedName name="__cae6">#REF!</definedName>
    <definedName name="__cae7">#REF!</definedName>
    <definedName name="__cae8">#REF!</definedName>
    <definedName name="__cae9">#REF!</definedName>
    <definedName name="__CIP89">#REF!</definedName>
    <definedName name="__CIP898">#REF!</definedName>
    <definedName name="__fim1">#REF!</definedName>
    <definedName name="__h14">#REF!</definedName>
    <definedName name="__Ind10">#REF!</definedName>
    <definedName name="__Ind11">#REF!</definedName>
    <definedName name="__Ind12">#REF!</definedName>
    <definedName name="__Ind13">#REF!</definedName>
    <definedName name="__Ind14">#REF!</definedName>
    <definedName name="__Ind15">#REF!</definedName>
    <definedName name="__Ind16">#REF!</definedName>
    <definedName name="__Ind17">#REF!</definedName>
    <definedName name="__Ind18">#REF!</definedName>
    <definedName name="__Ind19">#REF!</definedName>
    <definedName name="__Ind2">#REF!</definedName>
    <definedName name="__Ind20">#REF!</definedName>
    <definedName name="__Ind21">#REF!</definedName>
    <definedName name="__Ind3">#REF!</definedName>
    <definedName name="__Ind4">#REF!</definedName>
    <definedName name="__Ind5">#REF!</definedName>
    <definedName name="__Ind6">#REF!</definedName>
    <definedName name="__Ind7">#REF!</definedName>
    <definedName name="__Ind8">#REF!</definedName>
    <definedName name="__Ind9">#REF!</definedName>
    <definedName name="__mod22">#REF!</definedName>
    <definedName name="__PIB93">#REF!</definedName>
    <definedName name="__ra113001">#REF!</definedName>
    <definedName name="__RA211003">#REF!</definedName>
    <definedName name="__RA211006">#REF!</definedName>
    <definedName name="__raa118">#REF!</definedName>
    <definedName name="__TAB1">#REF!</definedName>
    <definedName name="__TAB4">#REF!</definedName>
    <definedName name="__Xk366">#REF!,#REF!</definedName>
    <definedName name="_1.1_População_Residente_por_Sexo_e_Grupo_Etário__Censos">#REF!</definedName>
    <definedName name="_1.2_População_Residente___Estimativas">#REF!</definedName>
    <definedName name="_1_13000000">#REF!</definedName>
    <definedName name="_111">#REF!</definedName>
    <definedName name="_13000000">#REF!</definedName>
    <definedName name="_2.1_GDP___Expenditure_Aggregates">#REF!</definedName>
    <definedName name="_3.2._Employment_and_Unemployment_Rates">#REF!</definedName>
    <definedName name="_3.3._Employment_by_Sectors__as_a_percentage_of_total">#REF!</definedName>
    <definedName name="_3_60_Ind_4_01_00_INT_I">#REF!</definedName>
    <definedName name="_5.5.__External_Trade___Some_Indicators">#REF!</definedName>
    <definedName name="_5.6._Intra_Industrial_Trade_of_Portuguese_Industries1">#REF!</definedName>
    <definedName name="_5.7__Tourism">#REF!</definedName>
    <definedName name="_5.8_Competitive_Cost_Indicator">#REF!</definedName>
    <definedName name="_5_60_Ind_4_06_05_INT_E">#REF!</definedName>
    <definedName name="_7.1__General_Government_Aggregates__National_Accounts">#REF!</definedName>
    <definedName name="_7.11_Direct_State_Debt">#REF!</definedName>
    <definedName name="_7.12__Expenditure_on_Tax_Benefits">#REF!</definedName>
    <definedName name="_7.14_Financiamento_das_Administrações_Públicas">#REF!</definedName>
    <definedName name="_7.14_General_Government_Financing">#REF!</definedName>
    <definedName name="_7.15_Financiamento_das_Administrações_Públicas_por_Sector">#REF!</definedName>
    <definedName name="_7.15_General_Government_Financing_by_Sector">#REF!</definedName>
    <definedName name="_7.16__Receitas_de_Privatizações">#REF!</definedName>
    <definedName name="_7.16_Privatization_Revenues">#REF!</definedName>
    <definedName name="_7.17__Major_Privatizations_2001___2006">#REF!</definedName>
    <definedName name="_7.17__Principais_Privatizações_2001___2006">#REF!</definedName>
    <definedName name="_7.2_General_Government_Deficit_and_Debt_Level___National_Accounts">#REF!</definedName>
    <definedName name="_7_60_Ind_4_06_05_INT_I">#REF!</definedName>
    <definedName name="_9_61_Ind_4_0201_ZEu_E">#REF!</definedName>
    <definedName name="_93">#N/A</definedName>
    <definedName name="_aa4">#REF!</definedName>
    <definedName name="_abril">#REF!</definedName>
    <definedName name="_agosto">#REF!</definedName>
    <definedName name="_Área_de_Impressão">#REF!</definedName>
    <definedName name="_aux2">#REF!</definedName>
    <definedName name="_aux22">#REF!</definedName>
    <definedName name="_base">#REF!</definedName>
    <definedName name="_cae">#REF!</definedName>
    <definedName name="_cae1">#REF!</definedName>
    <definedName name="_cae10">#REF!</definedName>
    <definedName name="_cae11">#REF!</definedName>
    <definedName name="_cae12">#REF!</definedName>
    <definedName name="_cae2">#REF!</definedName>
    <definedName name="_cae3">#REF!</definedName>
    <definedName name="_cae4">#REF!</definedName>
    <definedName name="_cae5">#REF!</definedName>
    <definedName name="_cae6">#REF!</definedName>
    <definedName name="_cae7">#REF!</definedName>
    <definedName name="_cae8">#REF!</definedName>
    <definedName name="_cae9">#REF!</definedName>
    <definedName name="_CIP89">#REF!</definedName>
    <definedName name="_CIP898">#REF!</definedName>
    <definedName name="_data">#REF!</definedName>
    <definedName name="_dezembro">#REF!</definedName>
    <definedName name="_dgfnfg">#REF!</definedName>
    <definedName name="_ECO1">#REF!</definedName>
    <definedName name="_ECO2">#REF!</definedName>
    <definedName name="_ECO3">#REF!</definedName>
    <definedName name="_EME1">#REF!</definedName>
    <definedName name="_EME2">#REF!</definedName>
    <definedName name="_eps">#REF!</definedName>
    <definedName name="_erhger">#REF!</definedName>
    <definedName name="_eug2">#REF!</definedName>
    <definedName name="_eug3">#REF!</definedName>
    <definedName name="_Extract">#REF!</definedName>
    <definedName name="_FAP1">#REF!</definedName>
    <definedName name="_FAP2">#REF!</definedName>
    <definedName name="_fevereiro">#REF!</definedName>
    <definedName name="_fgbfzgbnz">#REF!</definedName>
    <definedName name="_fim1">#REF!</definedName>
    <definedName name="_ghghdghm">#REF!</definedName>
    <definedName name="_GRAF_49_">#REF!</definedName>
    <definedName name="_Graf_49_tvc">#REF!</definedName>
    <definedName name="_h14">#REF!</definedName>
    <definedName name="_IK100000">#REF!</definedName>
    <definedName name="_IK66000">#REF!</definedName>
    <definedName name="_IK67000">#REF!</definedName>
    <definedName name="_IK70000">#REF!</definedName>
    <definedName name="_IK90000">#REF!</definedName>
    <definedName name="_Ind1">#REF!</definedName>
    <definedName name="_Ind10">#REF!</definedName>
    <definedName name="_Ind11">#REF!</definedName>
    <definedName name="_Ind12">#REF!</definedName>
    <definedName name="_Ind13">#REF!</definedName>
    <definedName name="_Ind14">#REF!</definedName>
    <definedName name="_Ind15">#REF!</definedName>
    <definedName name="_Ind16">#REF!</definedName>
    <definedName name="_Ind17">#REF!</definedName>
    <definedName name="_Ind18">#REF!</definedName>
    <definedName name="_Ind19">#REF!</definedName>
    <definedName name="_Ind2">#REF!</definedName>
    <definedName name="_Ind20">#REF!</definedName>
    <definedName name="_Ind21">#REF!</definedName>
    <definedName name="_Ind3">#REF!</definedName>
    <definedName name="_Ind4">#REF!</definedName>
    <definedName name="_Ind5">#REF!</definedName>
    <definedName name="_Ind6">#REF!</definedName>
    <definedName name="_Ind7">#REF!</definedName>
    <definedName name="_Ind8">#REF!</definedName>
    <definedName name="_Ind9">#REF!</definedName>
    <definedName name="_mod22">#REF!</definedName>
    <definedName name="_PIB193">#REF!</definedName>
    <definedName name="_PIB93">#REF!</definedName>
    <definedName name="_r61_Ind_4_05_04_ZEu_E">#REF!</definedName>
    <definedName name="_ra113001">#REF!</definedName>
    <definedName name="_RA21003">#REF!</definedName>
    <definedName name="_RA211003">#REF!</definedName>
    <definedName name="_RA211006">#REF!</definedName>
    <definedName name="_raa118">#REF!</definedName>
    <definedName name="_TAB1">#REF!</definedName>
    <definedName name="_TAB4">#REF!</definedName>
    <definedName name="_Toc197685606" localSheetId="0">Índice!#REF!</definedName>
    <definedName name="_wer3">#REF!</definedName>
    <definedName name="_ww1000">#REF!</definedName>
    <definedName name="_ww10000">#REF!</definedName>
    <definedName name="_Xk366">#REF!,#REF!</definedName>
    <definedName name="a">#REF!</definedName>
    <definedName name="a.1.">#REF!</definedName>
    <definedName name="a.2.">#REF!</definedName>
    <definedName name="A.3.">#REF!</definedName>
    <definedName name="aa">#REF!</definedName>
    <definedName name="AA_2">#REF!</definedName>
    <definedName name="AAA">#REF!</definedName>
    <definedName name="AAAA">#REF!</definedName>
    <definedName name="aaaaa">#REF!</definedName>
    <definedName name="aaaaaaaaaaaa">#REF!</definedName>
    <definedName name="AADSA">#REF!</definedName>
    <definedName name="abcdefg">#REF!</definedName>
    <definedName name="ABCDEFGHIJKLMNOP">#REF!</definedName>
    <definedName name="Abonos_novos_do_mês_de_Agosto_de_1994">#REF!</definedName>
    <definedName name="Abril">#REF!</definedName>
    <definedName name="adas">#REF!</definedName>
    <definedName name="adsasda">#REF!</definedName>
    <definedName name="aedf">#REF!</definedName>
    <definedName name="AEMTSALARIAL">#REF!</definedName>
    <definedName name="afdgsdfgdtrgh">#REF!</definedName>
    <definedName name="after_reform">OFFSET(#REF!,1,0,COUNT(#REF!),1)</definedName>
    <definedName name="after_reformLabel">#REF!</definedName>
    <definedName name="after_reformX">OFFSET(#REF!,1,0,COUNT(#REF!)-1,1)</definedName>
    <definedName name="ag">#REF!</definedName>
    <definedName name="ag_2">#REF!</definedName>
    <definedName name="Ago">#REF!</definedName>
    <definedName name="agosto">#REF!</definedName>
    <definedName name="agosto_2">#REF!</definedName>
    <definedName name="Agosto1">#REF!</definedName>
    <definedName name="AL">#REF!</definedName>
    <definedName name="AL_">#REF!</definedName>
    <definedName name="alin">#REF!</definedName>
    <definedName name="AllData">!A1048516:K1048534,!A1048536:K1048539,!A1048541:K1048553,!A1048555:K1048558,!A1048560:K1048575,!A1:K17</definedName>
    <definedName name="Alta">#REF!</definedName>
    <definedName name="ALTA_TEC_FLUXO_1">#REF!</definedName>
    <definedName name="ALTA_TEC_FLUXO_2">#REF!</definedName>
    <definedName name="ALTA_TECNOLOGIA_1993">#REF!</definedName>
    <definedName name="ALUNOS3B">#REF!</definedName>
    <definedName name="AN_1">#REF!</definedName>
    <definedName name="AN_2">#REF!</definedName>
    <definedName name="AN_3">#REF!</definedName>
    <definedName name="AN_4">#REF!</definedName>
    <definedName name="AN_5">#REF!</definedName>
    <definedName name="AN_6">#REF!</definedName>
    <definedName name="AN_7">#REF!</definedName>
    <definedName name="AN_8">#REF!</definedName>
    <definedName name="AN_G">#REF!</definedName>
    <definedName name="an424.">#REF!</definedName>
    <definedName name="ana">#REF!</definedName>
    <definedName name="Ano">#REF!</definedName>
    <definedName name="anooe">#REF!</definedName>
    <definedName name="anopec">#REF!</definedName>
    <definedName name="Anuais">#REF!</definedName>
    <definedName name="Anuário99CNH">#REF!</definedName>
    <definedName name="AO">#REF!</definedName>
    <definedName name="_xlnm.Print_Area">#REF!</definedName>
    <definedName name="ART">#REF!</definedName>
    <definedName name="asAS">#REF!</definedName>
    <definedName name="asd">#REF!</definedName>
    <definedName name="asda">#REF!</definedName>
    <definedName name="asdadasda">#REF!</definedName>
    <definedName name="asdasd">#REF!</definedName>
    <definedName name="asdasdas">#REF!</definedName>
    <definedName name="asder">#REF!</definedName>
    <definedName name="ASW">#REF!</definedName>
    <definedName name="Australia_5B">#REF!</definedName>
    <definedName name="Austria_5B">#REF!</definedName>
    <definedName name="Autorizada">#REF!</definedName>
    <definedName name="Autorizada_2">#REF!</definedName>
    <definedName name="B.1.">#REF!</definedName>
    <definedName name="b.10">#REF!</definedName>
    <definedName name="B.10.">#REF!</definedName>
    <definedName name="b.11">#REF!</definedName>
    <definedName name="B.11.">#REF!</definedName>
    <definedName name="b.12">#REF!</definedName>
    <definedName name="B.12.">#REF!</definedName>
    <definedName name="b.13">#REF!</definedName>
    <definedName name="B.13.">#REF!</definedName>
    <definedName name="b.14">#REF!</definedName>
    <definedName name="B.14.">#REF!</definedName>
    <definedName name="b.15">#REF!</definedName>
    <definedName name="b.2.">#REF!</definedName>
    <definedName name="b.2.cont">#REF!</definedName>
    <definedName name="b.3.">#REF!</definedName>
    <definedName name="b.4">#REF!</definedName>
    <definedName name="B.4.">#REF!</definedName>
    <definedName name="b.5">#REF!</definedName>
    <definedName name="B.5.">#REF!</definedName>
    <definedName name="b.6">#REF!</definedName>
    <definedName name="B.6.">#REF!</definedName>
    <definedName name="b.7">#REF!</definedName>
    <definedName name="B.7.">#REF!</definedName>
    <definedName name="b.8">#REF!</definedName>
    <definedName name="B.8.">#REF!</definedName>
    <definedName name="b.9">#REF!</definedName>
    <definedName name="B.9.">#REF!</definedName>
    <definedName name="base">#REF!</definedName>
    <definedName name="_xlnm.Database">#REF!</definedName>
    <definedName name="bbbbbb">#REF!</definedName>
    <definedName name="bc">#REF!</definedName>
    <definedName name="bcxbbcxbcxcxb">#REF!</definedName>
    <definedName name="before_reform">OFFSET(#REF!,1,0,COUNT(#REF!),1)</definedName>
    <definedName name="before_reformLabel">#REF!</definedName>
    <definedName name="before_reformX">OFFSET(#REF!,1,0,COUNT(#REF!)-1,1)</definedName>
    <definedName name="Belgium_5B">#REF!</definedName>
    <definedName name="BENEF">#REF!</definedName>
    <definedName name="BENEFICIARIO">#REF!</definedName>
    <definedName name="BENEFICIÁRIO">#REF!</definedName>
    <definedName name="BID_ASK_PASTE_VALUES" localSheetId="14">BID_ASK_COPY_PASTE</definedName>
    <definedName name="BID_ASK_PASTE_VALUES">BID_ASK_COPY_PASTE</definedName>
    <definedName name="body">#REF!</definedName>
    <definedName name="Bolsa">#REF!</definedName>
    <definedName name="bvbbb">#REF!</definedName>
    <definedName name="bvmbvmbnmmbvm">#REF!</definedName>
    <definedName name="c.1">#REF!</definedName>
    <definedName name="C.1.">#REF!</definedName>
    <definedName name="c.2">#REF!</definedName>
    <definedName name="C.2.">#REF!</definedName>
    <definedName name="C.2_Índice_de_Competitividade_de_Ambiente_de_Negócios">#REF!</definedName>
    <definedName name="C.3.">#REF!</definedName>
    <definedName name="C.3_Índice_de_Utilização_de_Tecnologias_de_Informação_e_Comunicação">#REF!</definedName>
    <definedName name="C.4.">#REF!</definedName>
    <definedName name="C.5.">#REF!</definedName>
    <definedName name="C.6.">#REF!</definedName>
    <definedName name="C1.1a">#REF!</definedName>
    <definedName name="cae">#REF!</definedName>
    <definedName name="calcul">#REF!</definedName>
    <definedName name="calcul1">#REF!</definedName>
    <definedName name="cambEUR">#REF!</definedName>
    <definedName name="Câmbios2">#REF!</definedName>
    <definedName name="cambPTE">#REF!</definedName>
    <definedName name="Candidaturas_admitidas___Investimento__Custo_Total">#REF!</definedName>
    <definedName name="Candidaturas_apresentadas___Investimento__custo_total">#REF!</definedName>
    <definedName name="Candidaturas_apresentadas___Nº">#REF!</definedName>
    <definedName name="Candidaturas_aprovadas___Investimento__Custo_Total">#REF!</definedName>
    <definedName name="Candidaturas_aprovadas___Nº">#REF!</definedName>
    <definedName name="Candidaturas_desistidas___Investimento__Custo_Total">#REF!</definedName>
    <definedName name="Candidaturas_desistidas___Nº">#REF!</definedName>
    <definedName name="Candidaturas_não_aprovadas___Investimento__Custo_Total">#REF!</definedName>
    <definedName name="Candidaturas_não_aprovadas___Nº">#REF!</definedName>
    <definedName name="CAP">#REF!</definedName>
    <definedName name="CAP_DESP_GR">#REF!</definedName>
    <definedName name="ccode">#REF!</definedName>
    <definedName name="Circular">#REF!</definedName>
    <definedName name="CL_Group">#REF!</definedName>
    <definedName name="Clima">#REF!</definedName>
    <definedName name="cnbs_1993_a_2009">#REF!</definedName>
    <definedName name="CNTAPsintese">#REF!</definedName>
    <definedName name="cobertura">#REF!</definedName>
    <definedName name="Cod_DGO">#REF!</definedName>
    <definedName name="Cod_EPR">#REF!</definedName>
    <definedName name="cod_hosp">#REF!</definedName>
    <definedName name="Cod_SFA">#REF!</definedName>
    <definedName name="CODSERV">#REF!</definedName>
    <definedName name="COMP">#REF!</definedName>
    <definedName name="Compara_Despesa">#REF!</definedName>
    <definedName name="Compara_Receita">#REF!</definedName>
    <definedName name="Consorcios">#REF!</definedName>
    <definedName name="countries">#REF!</definedName>
    <definedName name="COVER">#REF!</definedName>
    <definedName name="cv">#REF!</definedName>
    <definedName name="cvfd">#REF!</definedName>
    <definedName name="cw">#REF!</definedName>
    <definedName name="Czech_Republic_5B">#REF!</definedName>
    <definedName name="d">#REF!</definedName>
    <definedName name="D.1.">#REF!</definedName>
    <definedName name="d.2">#REF!</definedName>
    <definedName name="D.2.">#REF!</definedName>
    <definedName name="D.3.">#REF!</definedName>
    <definedName name="D.4.">#REF!</definedName>
    <definedName name="dadadadad">#REF!</definedName>
    <definedName name="dados">#REF!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ata">#REF!</definedName>
    <definedName name="Data_de_Encerramento">#REF!</definedName>
    <definedName name="DATA_OT_Macro">#REF!</definedName>
    <definedName name="data_query">#REF!</definedName>
    <definedName name="DATA_SM">#REF!</definedName>
    <definedName name="DATA_SM_2">#REF!</definedName>
    <definedName name="DATA_SM1">#REF!</definedName>
    <definedName name="datab">#REF!</definedName>
    <definedName name="datafinal">#REF!</definedName>
    <definedName name="dataformat">#REF!</definedName>
    <definedName name="dataformato">#REF!</definedName>
    <definedName name="dataorder">#REF!</definedName>
    <definedName name="DataQuery">#REF!</definedName>
    <definedName name="dataqueryy">#REF!</definedName>
    <definedName name="datas">OFFSET(#REF!,1,0,COUNT(#REF!),1)</definedName>
    <definedName name="datas1">OFFSET(#REF!,1,0,COUNT(#REF!),1)</definedName>
    <definedName name="datasX">OFFSET(#REF!,2,0,COUNT(#REF!)-1,1)</definedName>
    <definedName name="datasX1">OFFSET(#REF!,2,0,COUNT(#REF!)-1,1)</definedName>
    <definedName name="dateend">#REF!</definedName>
    <definedName name="dateformat">#REF!</definedName>
    <definedName name="Dates_rg">#REF!</definedName>
    <definedName name="dddd">#REF!</definedName>
    <definedName name="ddwasad">#REF!</definedName>
    <definedName name="DEM">#REF!</definedName>
    <definedName name="Denmark_5B">#REF!</definedName>
    <definedName name="Depo">#REF!</definedName>
    <definedName name="Derv_Estr">#REF!</definedName>
    <definedName name="Derv_Trad">#REF!</definedName>
    <definedName name="Designação_do_domínio_de_intervenção">#REF!</definedName>
    <definedName name="Designação_TI">#REF!</definedName>
    <definedName name="DESP">#REF!</definedName>
    <definedName name="DESP_CORR_GR">#REF!</definedName>
    <definedName name="Desp_Euro_01">#REF!</definedName>
    <definedName name="Desp_Euro_02">#REF!</definedName>
    <definedName name="Desp_Euro_03">#REF!</definedName>
    <definedName name="Desp_Euro_04">#REF!</definedName>
    <definedName name="Desp_Euro_05">#REF!</definedName>
    <definedName name="Desp_Euro_06">#REF!</definedName>
    <definedName name="Desp_Euro_07">#REF!</definedName>
    <definedName name="Desp_Euro_08">#REF!</definedName>
    <definedName name="Desp_Euro_09">#REF!</definedName>
    <definedName name="Desp_Euro_10">#REF!</definedName>
    <definedName name="Desp_Euro_11">#REF!</definedName>
    <definedName name="Desp_Euro_12">#REF!</definedName>
    <definedName name="Desp_Euro_13">#REF!</definedName>
    <definedName name="Desp_Euro_14">#REF!</definedName>
    <definedName name="Desp_Euro_15">#REF!</definedName>
    <definedName name="Desp_Euro_16">#REF!</definedName>
    <definedName name="Desp_Euro_17">#REF!</definedName>
    <definedName name="Desp_Euro_18">#REF!</definedName>
    <definedName name="Desp_Euro_19">#REF!</definedName>
    <definedName name="Desp_Euro_20">#REF!</definedName>
    <definedName name="Desp_Euro_21">#REF!</definedName>
    <definedName name="Desp_Euro_23">#REF!</definedName>
    <definedName name="Desp_Euro_24">#REF!</definedName>
    <definedName name="Despesas">#REF!</definedName>
    <definedName name="Despesas_01">#REF!</definedName>
    <definedName name="Despesas_02">#REF!</definedName>
    <definedName name="Despesas_03">#REF!</definedName>
    <definedName name="Despesas_04">#REF!</definedName>
    <definedName name="Despesas_05">#REF!</definedName>
    <definedName name="Despesas_06">#REF!</definedName>
    <definedName name="Despesas_07">#REF!</definedName>
    <definedName name="Despesas_08">#REF!</definedName>
    <definedName name="Despesas_09">#REF!</definedName>
    <definedName name="Despesas_10">#REF!</definedName>
    <definedName name="Despesas_11">#REF!</definedName>
    <definedName name="Despesas_12">#REF!</definedName>
    <definedName name="Despesas_13">#REF!</definedName>
    <definedName name="Despesas_14">#REF!</definedName>
    <definedName name="Despesas_15">#REF!</definedName>
    <definedName name="Despesas_16">#REF!</definedName>
    <definedName name="Despesas_17">#REF!</definedName>
    <definedName name="Despesas_18">#REF!</definedName>
    <definedName name="Despesas_19">#REF!</definedName>
    <definedName name="Despesas_20">#REF!</definedName>
    <definedName name="Despesas_21">#REF!</definedName>
    <definedName name="Despesas_22">#REF!</definedName>
    <definedName name="DespTrim_01">#REF!</definedName>
    <definedName name="DespTrim_02">#REF!</definedName>
    <definedName name="DespTrim_03">#REF!</definedName>
    <definedName name="DespTrim_04">#REF!</definedName>
    <definedName name="DespTrim_05">#REF!</definedName>
    <definedName name="DespTrim_06">#REF!</definedName>
    <definedName name="DespTrim_07">#REF!</definedName>
    <definedName name="DespTrim_08">#REF!</definedName>
    <definedName name="DespTrim_09">#REF!</definedName>
    <definedName name="DespTrim_10">#REF!</definedName>
    <definedName name="DespTrim_11">#REF!</definedName>
    <definedName name="DespTrim_12">#REF!</definedName>
    <definedName name="DespTrim_13">#REF!</definedName>
    <definedName name="DespTrim_14">#REF!</definedName>
    <definedName name="DespTrim_15">#REF!</definedName>
    <definedName name="DespTrim_16">#REF!</definedName>
    <definedName name="DespTrim_17">#REF!</definedName>
    <definedName name="DespTrim_18">#REF!</definedName>
    <definedName name="DespTrim_19">#REF!</definedName>
    <definedName name="DespTrim_20">#REF!</definedName>
    <definedName name="DespTrim_21">#REF!</definedName>
    <definedName name="DespTrim_22">#REF!</definedName>
    <definedName name="dezembro">#REF!</definedName>
    <definedName name="df">#REF!</definedName>
    <definedName name="dfasg">#REF!</definedName>
    <definedName name="dfgcv">#REF!</definedName>
    <definedName name="dfgdfh">#REF!</definedName>
    <definedName name="dfm">#REF!</definedName>
    <definedName name="dfsdf">#REF!</definedName>
    <definedName name="dfsdfs">#REF!</definedName>
    <definedName name="DG">#REF!</definedName>
    <definedName name="DGF">#REF!</definedName>
    <definedName name="dgfnfg">#REF!</definedName>
    <definedName name="DH">#REF!</definedName>
    <definedName name="div">#REF!</definedName>
    <definedName name="div_sub">#REF!</definedName>
    <definedName name="divida_PE">#REF!</definedName>
    <definedName name="Documento">#REF!</definedName>
    <definedName name="DOT_CORR_GR">#REF!</definedName>
    <definedName name="DOT_SFA">#REF!</definedName>
    <definedName name="dsdos">#REF!</definedName>
    <definedName name="dsds">#REF!</definedName>
    <definedName name="DSDSADD">#REF!</definedName>
    <definedName name="dsdsd">#REF!</definedName>
    <definedName name="dsfsdfsd">#REF!</definedName>
    <definedName name="DSGDSGDSS">#REF!</definedName>
    <definedName name="dtformat">#REF!</definedName>
    <definedName name="dto">#REF!</definedName>
    <definedName name="dtorder">#REF!</definedName>
    <definedName name="dx">#REF!</definedName>
    <definedName name="e">#REF!</definedName>
    <definedName name="E.1.">#REF!</definedName>
    <definedName name="E.10.">#REF!</definedName>
    <definedName name="E.11.">#REF!</definedName>
    <definedName name="E.2.">#REF!</definedName>
    <definedName name="E.3.">#REF!</definedName>
    <definedName name="E.4.">#REF!</definedName>
    <definedName name="e.5">#REF!</definedName>
    <definedName name="E.5.">#REF!</definedName>
    <definedName name="e.6">#REF!</definedName>
    <definedName name="E.6.">#REF!</definedName>
    <definedName name="e.7">#REF!</definedName>
    <definedName name="E.7.">#REF!</definedName>
    <definedName name="e.8">#REF!</definedName>
    <definedName name="E.8.">#REF!</definedName>
    <definedName name="E.9.">#REF!</definedName>
    <definedName name="e_2">#REF!</definedName>
    <definedName name="eaareyreyry">#REF!</definedName>
    <definedName name="EANP">#REF!</definedName>
    <definedName name="EC">#REF!</definedName>
    <definedName name="ECO.1">#REF!</definedName>
    <definedName name="ECO.2">#REF!</definedName>
    <definedName name="ECO.3">#REF!</definedName>
    <definedName name="ECO_1">#REF!</definedName>
    <definedName name="ECO_2">#REF!</definedName>
    <definedName name="ECO_3">#REF!</definedName>
    <definedName name="ECON">#REF!</definedName>
    <definedName name="Econ_">#REF!</definedName>
    <definedName name="econ_desp_SFA">#REF!</definedName>
    <definedName name="Econ_ORAM">#REF!</definedName>
    <definedName name="econ_rec">#REF!</definedName>
    <definedName name="ECON_REC_ORAM">#REF!</definedName>
    <definedName name="econ_rec_SFA">#REF!</definedName>
    <definedName name="ECONOMICA">#REF!</definedName>
    <definedName name="Ecp">#REF!</definedName>
    <definedName name="Ecp_Chf">#REF!</definedName>
    <definedName name="Ecp_Eur">#REF!</definedName>
    <definedName name="Ecp_Usd">#REF!</definedName>
    <definedName name="ed">#REF!</definedName>
    <definedName name="ede">#REF!</definedName>
    <definedName name="edqawedwq">#REF!</definedName>
    <definedName name="educ">#REF!</definedName>
    <definedName name="eebd">#REF!</definedName>
    <definedName name="eeee">#REF!</definedName>
    <definedName name="emgfa1">#REF!</definedName>
    <definedName name="EMGFA2">#REF!</definedName>
    <definedName name="emgfa97_1">#REF!</definedName>
    <definedName name="emprestimos">#REF!</definedName>
    <definedName name="emprestimos2">#REF!</definedName>
    <definedName name="ENFILE">#REF!</definedName>
    <definedName name="EPR.D_ORAM">#REF!</definedName>
    <definedName name="EPR.R_ORAM">#REF!</definedName>
    <definedName name="EPR_SFA_D">#REF!</definedName>
    <definedName name="EPR_SFA_R">#REF!</definedName>
    <definedName name="eps">#REF!</definedName>
    <definedName name="erer">#REF!</definedName>
    <definedName name="erhger">#REF!</definedName>
    <definedName name="ertretert">#REF!</definedName>
    <definedName name="ESTADO">#REF!</definedName>
    <definedName name="eug">#REF!</definedName>
    <definedName name="euro">200.482</definedName>
    <definedName name="EWATYGEAYGTGS">#REF!</definedName>
    <definedName name="Excel_BuiltIn_Extract">#REF!</definedName>
    <definedName name="Excel_BuiltIn_Extract_2">#REF!</definedName>
    <definedName name="EXTARCT1">#REF!</definedName>
    <definedName name="_xlnm.Extract">#REF!</definedName>
    <definedName name="f">#REF!</definedName>
    <definedName name="F.1.">#REF!</definedName>
    <definedName name="f.2">#REF!</definedName>
    <definedName name="F.2.">#REF!</definedName>
    <definedName name="f.3">#REF!</definedName>
    <definedName name="F.3.">#REF!</definedName>
    <definedName name="F.4.">#REF!</definedName>
    <definedName name="F.5.">#REF!</definedName>
    <definedName name="F.6.">#REF!</definedName>
    <definedName name="F.7.">#REF!</definedName>
    <definedName name="fasfdaaa">#REF!</definedName>
    <definedName name="FBX">#REF!</definedName>
    <definedName name="fe">#REF!</definedName>
    <definedName name="fe_en">#REF!</definedName>
    <definedName name="fevereiro">#REF!</definedName>
    <definedName name="FF_D_GR">#REF!</definedName>
    <definedName name="FF_D_SFA">#REF!</definedName>
    <definedName name="FF_R_GR">#REF!</definedName>
    <definedName name="FF_R_SFA">#REF!</definedName>
    <definedName name="ffffff">#REF!</definedName>
    <definedName name="ffghbh">#REF!</definedName>
    <definedName name="fgbfzgbnz">#REF!</definedName>
    <definedName name="FHDFH">#REF!</definedName>
    <definedName name="fhf">#REF!</definedName>
    <definedName name="FILE">#REF!</definedName>
    <definedName name="FIN">#REF!</definedName>
    <definedName name="FINAL">#REF!</definedName>
    <definedName name="Finland_5B">#REF!</definedName>
    <definedName name="FOFI">#REF!</definedName>
    <definedName name="Folha1">#REF!</definedName>
    <definedName name="folha1.1">#REF!</definedName>
    <definedName name="folha1.2">#REF!</definedName>
    <definedName name="folha1.3">#REF!</definedName>
    <definedName name="folha1.4">#REF!</definedName>
    <definedName name="fr">#REF!</definedName>
    <definedName name="France_5B">#REF!</definedName>
    <definedName name="frc">#REF!</definedName>
    <definedName name="fre">#REF!</definedName>
    <definedName name="frec">#REF!</definedName>
    <definedName name="frecn">#REF!</definedName>
    <definedName name="freq">#REF!</definedName>
    <definedName name="freqconv">#REF!</definedName>
    <definedName name="freqconversion">#REF!</definedName>
    <definedName name="freqconvw">#REF!</definedName>
    <definedName name="frequ">#REF!</definedName>
    <definedName name="freque">#REF!</definedName>
    <definedName name="frequencia">#REF!</definedName>
    <definedName name="frequenciacoversion">#REF!</definedName>
    <definedName name="frequency">#REF!</definedName>
    <definedName name="frequencyconversion">#REF!</definedName>
    <definedName name="FRF">#REF!</definedName>
    <definedName name="frq">#REF!</definedName>
    <definedName name="FSD">#REF!</definedName>
    <definedName name="fsdsdfsdf">#REF!</definedName>
    <definedName name="FUN_GR">#REF!</definedName>
    <definedName name="FUNC">#REF!</definedName>
    <definedName name="FUNCIONAL">#REF!</definedName>
    <definedName name="fvc">#REF!</definedName>
    <definedName name="g">#REF!</definedName>
    <definedName name="G.1.">#REF!</definedName>
    <definedName name="G.2.">#REF!</definedName>
    <definedName name="G.3.">#REF!</definedName>
    <definedName name="G1_CP_VH">OFFSET(#REF!,COUNTA(#REF!)-#REF!,1,#REF!,1)</definedName>
    <definedName name="G1_DATAS">OFFSET(#REF!,COUNTA(#REF!)-#REF!,-1,#REF!,2)</definedName>
    <definedName name="G1_ICCP">OFFSET(#REF!,COUNTA(#REF!)-#REF!,2,#REF!,1)</definedName>
    <definedName name="G1_Spread2y_ES">OFFSET(#REF!,COUNTA(#REF!)-1400,3,1400,1)</definedName>
    <definedName name="G1_Spread2y_IRL">OFFSET(#REF!,COUNTA(#REF!)-1400,4,1400,1)</definedName>
    <definedName name="G1_Spread2Y_IT">OFFSET(#REF!,COUNTA(#REF!)-1400,2,1400,1)</definedName>
    <definedName name="G1_Spread2Y_PT">OFFSET(#REF!,COUNTA(#REF!)-1400,1,1400,1)</definedName>
    <definedName name="G16_CUST_TRAB_EU13">OFFSET(#REF!,COUNTA(#REF!)-#REF!,2,#REF!,1)</definedName>
    <definedName name="G16_CUST_TRAB_PT">OFFSET(#REF!,COUNTA(#REF!)-#REF!,1,#REF!,1)</definedName>
    <definedName name="G16_DATAS">OFFSET(#REF!,COUNTA(#REF!)-#REF!,-1,#REF!,2)</definedName>
    <definedName name="G17_COLOC_MM3_VH">OFFSET(#REF!,COUNTA(#REF!)-#REF!,4,#REF!,1)</definedName>
    <definedName name="G17_DATAS">OFFSET(#REF!,COUNTA(#REF!)-#REF!,0,#REF!,1)</definedName>
    <definedName name="G17_OFERTAS_EMPREGO_MM3_VH">OFFSET(#REF!,COUNTA(#REF!)-#REF!,3,#REF!,1)</definedName>
    <definedName name="G18_DATAS">OFFSET(#REF!,COUNTA(#REF!)-#REF!,0,#REF!,1)</definedName>
    <definedName name="G18_DESEMP_INSCR_LP_VH">OFFSET(#REF!,COUNTA(#REF!)-#REF!,2,#REF!,1)</definedName>
    <definedName name="G18_DESEMP_REGIS_FP_VH">OFFSET(#REF!,COUNTA(#REF!)-#REF!,1,#REF!,1)</definedName>
    <definedName name="G19_CONTRAT_COLECT">OFFSET(#REF!,COUNTA(#REF!)-#REF!,1,#REF!,1)</definedName>
    <definedName name="G19_CONTRAT_COLECT_INDIV">OFFSET(#REF!,COUNTA(#REF!)-#REF!,2,#REF!,1)</definedName>
    <definedName name="G19_DATAS">OFFSET(#REF!,COUNTA(#REF!)-#REF!,0,#REF!,1)</definedName>
    <definedName name="G2_AUTOS_MM3_VH">OFFSET(#REF!,COUNTA(#REF!)-#REF!,4,#REF!,1)</definedName>
    <definedName name="G2_DATAS">OFFSET(#REF!,COUNTA(#REF!)-#REF!,0,#REF!,1)</definedName>
    <definedName name="G2_IVNCR_TOTAL_MM3_VH">OFFSET(#REF!,COUNTA(#REF!)-#REF!,1,#REF!,1)</definedName>
    <definedName name="G2_Spread5y_ES">OFFSET(#REF!,COUNTA(#REF!)-1400,8,1400,1)</definedName>
    <definedName name="G2_Spread5y_IRL">OFFSET(#REF!,COUNTA(#REF!)-1400,9,1400,1)</definedName>
    <definedName name="G2_Spread5y_IT">OFFSET(#REF!,COUNTA(#REF!)-1400,7,1400,1)</definedName>
    <definedName name="G2_Spread5y_PT">OFFSET(#REF!,COUNTA(#REF!)-1400,6,1400,1)</definedName>
    <definedName name="G20_DATAS">OFFSET(#REF!,COUNTA(#REF!)-#REF!,-1,#REF!,2)</definedName>
    <definedName name="G20_TAXA_DESEMPREGO">OFFSET(#REF!,COUNTA(#REF!)-#REF!,3,#REF!,1)</definedName>
    <definedName name="G21_DATAS">OFFSET(#REF!,COUNTA(#REF!)-#REF!,-1,#REF!,2)</definedName>
    <definedName name="G21_TAXA_DESEMPREGO">OFFSET(#REF!,COUNTA(#REF!)-#REF!,3,#REF!,1)</definedName>
    <definedName name="G21_TAXA_DESEMPREGO_MEDIA_ANUAL">OFFSET(#REF!,COUNTA(#REF!)-#REF!,4,#REF!,1)</definedName>
    <definedName name="G22_DATAS">OFFSET(#REF!,COUNTA(#REF!)-#REF!-1,0,#REF!,1)</definedName>
    <definedName name="G22_REMUN_ANO_T">OFFSET(#REF!,COUNTA(#REF!)-1-#REF!,5,#REF!,1)</definedName>
    <definedName name="G22_REMUN_ANO_TMINUS1">OFFSET(#REF!,COUNTA(#REF!)-13-#REF!,5,#REF!,1)</definedName>
    <definedName name="G23_CONTRIB_EMP_TRIM_ACTUAL">OFFSET(#REF!,COUNTA(#REF!)-2,5,1,4)</definedName>
    <definedName name="G23_CONTRIB_EMP_TRIM_HOMOLOGO">OFFSET(#REF!,COUNTA(#REF!)-6,5,1,4)</definedName>
    <definedName name="G24_DATAS">OFFSET(#REF!,COUNTA(#REF!)-#REF!-1,0,#REF!,1)</definedName>
    <definedName name="G24_INDIVIDUOS_ANO_T">OFFSET(#REF!,COUNTA(#REF!)-1-#REF!,6,#REF!,1)</definedName>
    <definedName name="G24_INDIVIDUOS_ANO_TMINUS1">OFFSET(#REF!,COUNTA(#REF!)-13-#REF!,6,#REF!,1)</definedName>
    <definedName name="G24_REMUN_ANO_T">OFFSET(#REF!,COUNTA(#REF!)-1-#REF!,5,#REF!,1)</definedName>
    <definedName name="G24_REMUN_ANO_TMINUS1">OFFSET(#REF!,COUNTA(#REF!)-13-#REF!,5,#REF!,1)</definedName>
    <definedName name="G25_CONTRIB_EMP_TRIM_ACTUAL">OFFSET(#REF!,COUNTA(#REF!)-2,5,1,4)</definedName>
    <definedName name="G25_CONTRIB_EMP_TRIM_HOMOLOGO">OFFSET(#REF!,COUNTA(#REF!)-3,5,1,4)</definedName>
    <definedName name="G3_DATAS">OFFSET(#REF!,COUNTA(#REF!)-#REF!,0,#REF!,1)</definedName>
    <definedName name="G3_IVNCR_ALIM_MM3_VH">OFFSET(#REF!,COUNTA(#REF!)-#REF!,2,#REF!,1)</definedName>
    <definedName name="G3_IVNCR_NAOALIM_MM3_VH">OFFSET(#REF!,COUNTA(#REF!)-#REF!,3,#REF!,1)</definedName>
    <definedName name="G3_IVNCR_TOTAL_MM3_VH">OFFSET(#REF!,COUNTA(#REF!)-#REF!,1,#REF!,1)</definedName>
    <definedName name="G3_Spread10y_ES">OFFSET(#REF!,COUNTA(#REF!)-1400,13,1400,1)</definedName>
    <definedName name="G3_Spread10y_IRL">OFFSET(#REF!,COUNTA(#REF!)-1400,14,1400,1)</definedName>
    <definedName name="G3_Spread10y_IT">OFFSET(#REF!,COUNTA(#REF!)-1400,12,1400,1)</definedName>
    <definedName name="G3_Spread10y_PT">OFFSET(#REF!,COUNTA(#REF!)-1400,11,1400,1)</definedName>
    <definedName name="G4_CDS5Y_Ale">OFFSET(#REF!,COUNTA(#REF!)-1400,6,1400,1)</definedName>
    <definedName name="G4_CDS5Y_ES">OFFSET(#REF!,COUNTA(#REF!)-1400,3,1400,1)</definedName>
    <definedName name="G4_CDS5y_Fr">OFFSET(#REF!,COUNTA(#REF!)-1400,5,1400,1)</definedName>
    <definedName name="G4_CDS5Y_IRL">OFFSET(#REF!,COUNTA(#REF!)-1400,4,1400,1)</definedName>
    <definedName name="G4_CDS5y_IT">OFFSET(#REF!,COUNTA(#REF!)-1400,2,1400,1)</definedName>
    <definedName name="G4_CDS5y_PT">OFFSET(#REF!,COUNTA(#REF!)-1400,1,1400,1)</definedName>
    <definedName name="G4_DATA">OFFSET(#REF!,COUNTA(#REF!)-1400,0,1400,1)</definedName>
    <definedName name="G4_DATAS">OFFSET(#REF!,COUNTA(#REF!)-#REF!,0,#REF!,1)</definedName>
    <definedName name="G4_ICC">OFFSET(#REF!,COUNTA(#REF!)-#REF!,6,#REF!,1)</definedName>
    <definedName name="G4_OPORT_AQUI_DURAD">OFFSET(#REF!,COUNTA(#REF!)-#REF!,7,#REF!,1)</definedName>
    <definedName name="G5_CDS10Y_Ale">OFFSET(#REF!,COUNTA(#REF!)-1400,6,1400,1)</definedName>
    <definedName name="G5_CDS10y_ES">OFFSET(#REF!,COUNTA(#REF!)-1400,3,1400,1)</definedName>
    <definedName name="G5_CDS10y_FR">OFFSET(#REF!,COUNTA(#REF!)-1400,5,1400,1)</definedName>
    <definedName name="G5_CDS10Y_IRL">OFFSET(#REF!,COUNTA(#REF!)-1400,4,1400,1)</definedName>
    <definedName name="G5_CDS10y_IT">OFFSET(#REF!,COUNTA(#REF!)-1400,2,1400,1)</definedName>
    <definedName name="G5_CDS10Y_PT">OFFSET(#REF!,COUNTA(#REF!)-1400,1,1400,1)</definedName>
    <definedName name="G5_CP_VH">OFFSET(#REF!,COUNTA(#REF!)-#REF!,1,#REF!,1)</definedName>
    <definedName name="G5_DATA">OFFSET(#REF!,COUNTA(#REF!)-1400,0,1400,1)</definedName>
    <definedName name="G5_DATAS">OFFSET(#REF!,COUNTA(#REF!)-#REF!,-1,#REF!,2)</definedName>
    <definedName name="G5_DURAD_CONTRIB_PP">OFFSET(#REF!,COUNTA(#REF!)-#REF!,3,#REF!,1)</definedName>
    <definedName name="G5_NAO_DURAD_CONTRIB_PP">OFFSET(#REF!,COUNTA(#REF!)-#REF!,4,#REF!,1)</definedName>
    <definedName name="G6_AUTOS_MM3_VH">OFFSET(#REF!,COUNTA(#REF!)-#REF!,4,#REF!,1)</definedName>
    <definedName name="G6_AUTOS_UNID">OFFSET(#REF!,COUNTA(#REF!)-#REF!,5,#REF!,1)</definedName>
    <definedName name="G6_CDS5yAno_Ale">OFFSET(#REF!,COUNTA(#REF!)-500,6,500,1)</definedName>
    <definedName name="G6_CDS5yAno_ES">OFFSET(#REF!,COUNTA(#REF!)-500,3,500,1)</definedName>
    <definedName name="G6_CDS5yAno_FR">OFFSET(#REF!,COUNTA(#REF!)-500,5,500,1)</definedName>
    <definedName name="G6_CDS5YAno_IRL">OFFSET(#REF!,COUNTA(#REF!)-500,4,500,1)</definedName>
    <definedName name="G6_CDS5yAno_IT">OFFSET(#REF!,COUNTA(#REF!)-500,2,500,1)</definedName>
    <definedName name="G6_CDS5YAno_PT">OFFSET(#REF!,COUNTA(#REF!)-500,1,500,1)</definedName>
    <definedName name="G6_DATA_ano">OFFSET(#REF!,COUNTA(#REF!)-500,0,500,1)</definedName>
    <definedName name="G6_DATAS">OFFSET(#REF!,COUNTA(#REF!)-#REF!,0,#REF!,1)</definedName>
    <definedName name="g7_CDS10yAno_Ale">OFFSET(#REF!,COUNTA(#REF!)-500,6,500,1)</definedName>
    <definedName name="G7_CDS10yAno_ES">OFFSET(#REF!,COUNTA(#REF!)-500,3,500,1)</definedName>
    <definedName name="G7_CDS10yAno_FR">OFFSET(#REF!,COUNTA(#REF!)-500,5,500,1)</definedName>
    <definedName name="G7_CDS10yAno_IRL">OFFSET(#REF!,COUNTA(#REF!)-500,4,500,1)</definedName>
    <definedName name="G7_CDS10yAno_IT">OFFSET(#REF!,COUNTA(#REF!)-500,2,500,1)</definedName>
    <definedName name="G7_CDS10yAno_PT">OFFSET(#REF!,COUNTA(#REF!)-500,1,500,1)</definedName>
    <definedName name="G7_CONFCONS">OFFSET(#REF!,COUNTA(#REF!)-#REF!,6,#REF!,1)</definedName>
    <definedName name="G7_DATA_Ano">OFFSET(#REF!,COUNTA(#REF!)-500,0,500,1)</definedName>
    <definedName name="G7_DATAS">OFFSET(#REF!,COUNTA(#REF!)-#REF!,0,#REF!,1)</definedName>
    <definedName name="G7_ICC">OFFSET(#REF!,COUNTA(#REF!)-#REF!,6,#REF!,1)</definedName>
    <definedName name="G7_OPIN_PIDITBC">OFFSET(#REF!,COUNTA(#REF!)-#REF!,9,#REF!,1)</definedName>
    <definedName name="G7_OPIN_VVCR">OFFSET(#REF!,COUNTA(#REF!)-#REF!,8,#REF!,1)</definedName>
    <definedName name="GABS">#REF!</definedName>
    <definedName name="gabs1">#REF!</definedName>
    <definedName name="gabs2">#REF!</definedName>
    <definedName name="gadfg">#REF!</definedName>
    <definedName name="GCOMB_01_DATAS">OFFSET(#REF!,COUNTA(#REF!)-#REF!+#REF!,-2,#REF!-#REF!,1)</definedName>
    <definedName name="GCOMB_01_DIF">OFFSET(#REF!,COUNTA(#REF!)-#REF!+#REF!,#REF!-2,#REF!-#REF!,1)-OFFSET(#REF!,COUNTA(#REF!)-#REF!+#REF!,#REF!-2,#REF!-#REF!,1)</definedName>
    <definedName name="GCOMB_01_GAS">OFFSET(#REF!,COUNTA(#REF!)-#REF!+#REF!,#REF!-2,#REF!-#REF!,1)</definedName>
    <definedName name="GCOMB_01_OIL">OFFSET(#REF!,COUNTA(#REF!)-#REF!+#REF!,#REF!-2,#REF!-#REF!,1)</definedName>
    <definedName name="GCOMB_02_DATAS">OFFSET(#REF!,COUNTA(#REF!)-#REF!+#REF!,-2,#REF!-#REF!,1)</definedName>
    <definedName name="GCOMB_02_DIF">OFFSET(#REF!,COUNTA(#REF!)-#REF!+#REF!,#REF!-2,#REF!-#REF!,1)-OFFSET(#REF!,COUNTA(#REF!)-#REF!+#REF!,#REF!-2,#REF!-#REF!,1)</definedName>
    <definedName name="GCOMB_02_GASOIL">OFFSET(#REF!,COUNTA(#REF!)-#REF!+#REF!,#REF!-2,#REF!-#REF!,1)</definedName>
    <definedName name="GCOMB_02_OIL">OFFSET(#REF!,COUNTA(#REF!)-#REF!+#REF!,#REF!-2,#REF!-#REF!,1)</definedName>
    <definedName name="gdhinf">#REF!</definedName>
    <definedName name="Geography">#REF!</definedName>
    <definedName name="Germany_5B">#REF!</definedName>
    <definedName name="GEURO_01_DATAS">OFFSET(#REF!,COUNTA(#REF!)-#REF!,-2,#REF!,1)</definedName>
    <definedName name="GEURO_01_DIF">OFFSET(#REF!,COUNTA(#REF!)-#REF!,#REF!-2,#REF!,1)</definedName>
    <definedName name="GEURO_01_EA">OFFSET(#REF!,COUNTA(#REF!)-#REF!,#REF!-2,#REF!,1)</definedName>
    <definedName name="GEURO_01_PT">OFFSET(#REF!,COUNTA(#REF!)-#REF!,#REF!-2,#REF!,1)</definedName>
    <definedName name="GEURO_02_DATAS">OFFSET(#REF!,COUNTA(#REF!)-#REF!,-2,#REF!,1)</definedName>
    <definedName name="GEURO_02_ENERGY">OFFSET(#REF!,COUNTA(#REF!)-#REF!,#REF!-2,#REF!,1)</definedName>
    <definedName name="GEURO_02_FOOD">OFFSET(#REF!,COUNTA(#REF!)-#REF!,#REF!-2,#REF!,1)</definedName>
    <definedName name="GEURO_02_HICP">OFFSET(#REF!,COUNTA(#REF!)-#REF!,#REF!-2,#REF!,1)</definedName>
    <definedName name="GEURO_02_IND">OFFSET(#REF!,COUNTA(#REF!)-#REF!,#REF!-2,#REF!,1)</definedName>
    <definedName name="GEURO_02_SERV">OFFSET(#REF!,COUNTA(#REF!)-#REF!,#REF!-2,#REF!,1)</definedName>
    <definedName name="GEURO_03_ALIM">OFFSET(#REF!,COUNTA(#REF!)-#REF!,#REF!-2,#REF!,1)</definedName>
    <definedName name="GEURO_03_ALIMNT">OFFSET(#REF!,COUNTA(#REF!)-#REF!,#REF!-2,#REF!,1)</definedName>
    <definedName name="GEURO_03_DATAS">OFFSET(#REF!,COUNTA(#REF!)-#REF!,-2,#REF!,1)</definedName>
    <definedName name="GEURO_03_ENER">OFFSET(#REF!,COUNTA(#REF!)-#REF!,#REF!-2,#REF!,1)</definedName>
    <definedName name="GEURO_03_IND">OFFSET(#REF!,COUNTA(#REF!)-#REF!,#REF!-2,#REF!,1)</definedName>
    <definedName name="GEURO_03_SERV">OFFSET(#REF!,COUNTA(#REF!)-#REF!,#REF!-2,#REF!,1)</definedName>
    <definedName name="GEURO_03_TOTAL">OFFSET(#REF!,COUNTA(#REF!)-#REF!,#REF!-2,#REF!,1)</definedName>
    <definedName name="gfdgdfg">#REF!</definedName>
    <definedName name="gfhg">#REF!</definedName>
    <definedName name="ggdg">#REF!</definedName>
    <definedName name="ggfhhgfh">#REF!</definedName>
    <definedName name="ghghdghm">#REF!</definedName>
    <definedName name="GINE_01_CONS">OFFSET(#REF!,COUNTA(#REF!)-#REF!-1,#REF!-2,#REF!,1)</definedName>
    <definedName name="GINE_01_DATAS">OFFSET(#REF!,COUNTA(#REF!)-#REF!-1,-2,#REF!,1)</definedName>
    <definedName name="GINE_01_ENERGY">OFFSET(#REF!,COUNTA(#REF!)-#REF!-1,#REF!-2,#REF!,1)</definedName>
    <definedName name="GINE_01_INT">OFFSET(#REF!,COUNTA(#REF!)-#REF!-1,#REF!-2,#REF!,1)</definedName>
    <definedName name="GINE_01_TOTAL">OFFSET(#REF!,COUNTA(#REF!)-#REF!-1,#REF!-2,#REF!,1)</definedName>
    <definedName name="GINE_02_DATAS">OFFSET(#REF!,COUNTA(#REF!)-#REF!-1-#REF!,-2,#REF!,1)</definedName>
    <definedName name="GINE_02_DUR">OFFSET(#REF!,COUNTA(#REF!)-#REF!-1-#REF!,#REF!-2,#REF!,1)</definedName>
    <definedName name="GINE_02_NDUR">OFFSET(#REF!,COUNTA(#REF!)-#REF!-1-#REF!,#REF!-2,#REF!,1)</definedName>
    <definedName name="GINE_02_TOTAL">OFFSET(#REF!,COUNTA(#REF!)-#REF!-1-#REF!,#REF!-2,#REF!,1)</definedName>
    <definedName name="GINE_03_CONF">OFFSET(#REF!,COUNTA(#REF!)-#REF!,#REF!-2,#REF!-#REF!,1)</definedName>
    <definedName name="GINE_03_DATAS">OFFSET(#REF!,COUNTA(#REF!)-#REF!,-2,#REF!,1)</definedName>
    <definedName name="GINE_03_SURVEY">OFFSET(#REF!,COUNTA(#REF!)-#REF!,#REF!-2,#REF!,1)</definedName>
    <definedName name="GINE_04_DATAS">OFFSET(#REF!,COUNTA(#REF!)-#REF!,-2,#REF!,2)</definedName>
    <definedName name="GINE_04_EXP">OFFSET(#REF!,COUNTA(#REF!)-#REF!,#REF!-3,#REF!,1)</definedName>
    <definedName name="GINE_04_FBCF">OFFSET(#REF!,COUNTA(#REF!)-#REF!,#REF!-3,#REF!,1)</definedName>
    <definedName name="GINE_04_IMP">OFFSET(#REF!,COUNTA(#REF!)-#REF!,#REF!-3,#REF!,1)</definedName>
    <definedName name="GINE_04_PC">OFFSET(#REF!,COUNTA(#REF!)-#REF!,#REF!-3,#REF!,1)</definedName>
    <definedName name="GINE_04_PUBC">OFFSET(#REF!,COUNTA(#REF!)-#REF!,#REF!-3,#REF!,1)</definedName>
    <definedName name="GINE_04_TOTAL">OFFSET(#REF!,COUNTA(#REF!)-#REF!,#REF!-3,#REF!,1)</definedName>
    <definedName name="GINE_04_VEACOV">OFFSET(#REF!,COUNTA(#REF!)-#REF!,#REF!-3,#REF!,1)</definedName>
    <definedName name="GINE_05_DATAS">OFFSET(#REF!,COUNTA(#REF!)-#REF!,-2,#REF!,2)</definedName>
    <definedName name="GINE_05_PEXT">OFFSET(#REF!,COUNTA(#REF!)-#REF!,#REF!-3,#REF!,1)</definedName>
    <definedName name="GINE_05_PINT">OFFSET(#REF!,COUNTA(#REF!)-#REF!,#REF!-3,#REF!,1)</definedName>
    <definedName name="GINE_05_TOTAL">OFFSET(#REF!,COUNTA(#REF!)-#REF!,#REF!-3,#REF!,1)</definedName>
    <definedName name="gjgj">#REF!</definedName>
    <definedName name="GQUAL_01_DATAS">OFFSET(#REF!,COUNTA(#REF!)-#REF!,-2,#REF!,1)</definedName>
    <definedName name="GQUAL_01_DIF">OFFSET(#REF!,COUNTA(#REF!)-#REF!,#REF!-2,#REF!,1)</definedName>
    <definedName name="GQUAL_01_EA">OFFSET(#REF!,COUNTA(#REF!)-#REF!,#REF!-2,#REF!,1)</definedName>
    <definedName name="GQUAL_01_PT">OFFSET(#REF!,COUNTA(#REF!)-#REF!,#REF!-2,#REF!,1)</definedName>
    <definedName name="GQUAL_02_CONS">OFFSET(#REF!,COUNTA(#REF!)-#REF!,#REF!-2,#REF!,1)</definedName>
    <definedName name="GQUAL_02_DATAS">OFFSET(#REF!,COUNTA(#REF!)-#REF!,-2,#REF!,1)</definedName>
    <definedName name="GQUAL_02_INV">OFFSET(#REF!,COUNTA(#REF!)-#REF!,#REF!-2,#REF!,1)</definedName>
    <definedName name="GQUAL_02_TOTAL">OFFSET(#REF!,COUNTA(#REF!)-#REF!,#REF!-2,#REF!,1)</definedName>
    <definedName name="GQUAL_03_DATAS">OFFSET(#REF!,COUNTA(#REF!)-#REF!,-2,#REF!,1)</definedName>
    <definedName name="GQUAL_03_RETAIL">OFFSET(#REF!,COUNTA(#REF!)-#REF!,#REF!-2,#REF!,1)</definedName>
    <definedName name="GQUAL_03_TOTAL">OFFSET(#REF!,COUNTA(#REF!)-#REF!,#REF!-2,#REF!,1)</definedName>
    <definedName name="GQUAL_03_WHOLE">OFFSET(#REF!,COUNTA(#REF!)-#REF!,#REF!-2,#REF!,1)</definedName>
    <definedName name="GQUAL_04_CONST">OFFSET(#REF!,COUNTA(#REF!)-#REF!,#REF!-2,#REF!,1)</definedName>
    <definedName name="GQUAL_04_DATAS">OFFSET(#REF!,COUNTA(#REF!)-#REF!,-2,#REF!,1)</definedName>
    <definedName name="GRAF_49_">#REF!</definedName>
    <definedName name="Graf_49_tvc">#REF!</definedName>
    <definedName name="GRAF_49_tvh">#REF!</definedName>
    <definedName name="GRAF_52_tvc">#REF!</definedName>
    <definedName name="Graf_BT_12m1">OFFSET(#REF!,4,COUNTA(#REF!)-27,1,28)</definedName>
    <definedName name="Graf_BT_12meses">OFFSET(#REF!,4,1,1,COUNTA(#REF!))</definedName>
    <definedName name="Graf_BT_18m1">OFFSET(#REF!,5,COUNTA(#REF!)-27,1,28)</definedName>
    <definedName name="Graf_BT_18meses">OFFSET(#REF!,5,1,1,COUNTA(#REF!))</definedName>
    <definedName name="Graf_BT_3m1">OFFSET(#REF!,1,COUNTA(#REF!)-27,1,28)</definedName>
    <definedName name="Graf_BT_3meses">OFFSET(#REF!,1,1,1,COUNTA(#REF!))</definedName>
    <definedName name="Graf_BT_6m1">OFFSET(#REF!,2,COUNTA(#REF!)-27,1,28)</definedName>
    <definedName name="Graf_BT_6meses">OFFSET(#REF!,2,1,1,COUNTA(#REF!))</definedName>
    <definedName name="Graf_BT_9m1">OFFSET(#REF!,3,COUNTA(#REF!)-27,1,28)</definedName>
    <definedName name="Graf_BT_9meses">OFFSET(#REF!,3,1,1,COUNTA(#REF!))</definedName>
    <definedName name="Graf_BT_DATA1">OFFSET(#REF!,0,COUNTA(#REF!)-27,1,28)</definedName>
    <definedName name="Graf_BT_DATAS">OFFSET(#REF!,0,1,1,COUNTA(#REF!))</definedName>
    <definedName name="Gráfico_1._Custo_total_e_financiamento_do_Portugal_2020">#REF!</definedName>
    <definedName name="Gráfico_1.2_Valorização_salarial_real">#REF!</definedName>
    <definedName name="Gráfico_10._Consumo_privado_real">#REF!</definedName>
    <definedName name="Gráfico_11._Investimento_empresarial">#REF!</definedName>
    <definedName name="Gráfico_11._Rendimento_disponivel_das_famílias">#REF!</definedName>
    <definedName name="Gráfico_12._Impostos_sobre_rendimento_e_património_pagos_pelas_famílias">#REF!</definedName>
    <definedName name="Gráfico_13._Rendimento_disponível_das_famílias">#REF!</definedName>
    <definedName name="Gráfico_14._Evolução_do_investimento_empresarial">#REF!</definedName>
    <definedName name="Gráfico_15._Evolução_do_peso_das_exportações_no_PIB">#REF!</definedName>
    <definedName name="Gráfico_16._Contributos_para_a_exportação_nominal_de_bens">#REF!</definedName>
    <definedName name="Gráfico_17._Contributos_para_a_exportação_nominal_de_serviços">#REF!</definedName>
    <definedName name="Gráfico_18._Taxa_de_desemprego">#REF!</definedName>
    <definedName name="Gráfico_19._Contributos_para_o_crescimento_do_emprego">#REF!</definedName>
    <definedName name="Gráfico_2._Execução_de_investimento_público_em_2019__cofinanciado_por_fundos_europeus">#REF!</definedName>
    <definedName name="Gráfico_2.1_Crescimento_económico_PIB_das_principais_economias">#REF!</definedName>
    <definedName name="Gráfico_2.10_Quota_de_mercado_de_bens">#REF!</definedName>
    <definedName name="Gráfico_2.11_Taxa_de_desemprego">#REF!</definedName>
    <definedName name="Gráfico_2.12_Contributos_para_o_crescimento_do_emprego">#REF!</definedName>
    <definedName name="Gráfico_2.13_Capacidade_necessidade_de_financiamento_da_economia">#REF!</definedName>
    <definedName name="Gráfico_2.14_Contributos_para_a_evolução_da_capacidade_de_financiamento_da_economia">#REF!</definedName>
    <definedName name="Gráfico_2.15_Posição_de_investimento_internacional">#REF!</definedName>
    <definedName name="Gráfico_2.16_Decomposição_dos_efeitos_da_PII">#REF!</definedName>
    <definedName name="Gráfico_2.17_Crescimento_económico_das_principais_economias___precisões">#REF!</definedName>
    <definedName name="Gráfico_2.18_Contributos_para_a_variação_do_PIB">#REF!</definedName>
    <definedName name="Gráfico_2.19._Relação_entre_a_procura_global_e_as_importações">#REF!</definedName>
    <definedName name="Gráfico_2.19_Crescimento_económico_das_principais_economias___precisões">#REF!</definedName>
    <definedName name="Gráfico_2.2._Índice_de_incerteza_política_e_comercial">#REF!</definedName>
    <definedName name="Gráfico_2.20._Variação_da_procura_externa_em_2_p.p.">#REF!</definedName>
    <definedName name="Gráfico_2.21._Variação_do_preço_do_petróleo_em_20">#REF!</definedName>
    <definedName name="Gráfico_2.22_Variação_da_taxa_de_juro_de_curto_prazo_em_2_p.p.">#REF!</definedName>
    <definedName name="Gráfico_2.23_Variação_da_procura_interna_em_0_4_p.p.">#REF!</definedName>
    <definedName name="Gráfico_2.3_Preço_Spot_do_petróleo_Brent">#REF!</definedName>
    <definedName name="Gráfico_2.4_Taxas_de_juro_de_curto_prazo_do_mercado_monetário_a_3_meses">#REF!</definedName>
    <definedName name="Gráfico_2.5_Contributo_para_a_variação_homóloga_do_PIB">#REF!</definedName>
    <definedName name="Gráfico_2.6_Endividamento_das_famílias">#REF!</definedName>
    <definedName name="Gráfico_2.7_Contributos_para_a_variação_homóloga_do_consumo_privado">#REF!</definedName>
    <definedName name="Gráfico_2.8_Investimento_empresarial">#REF!</definedName>
    <definedName name="Gráfico_2.9_Peso_das_exportações_no_PIB">#REF!</definedName>
    <definedName name="Gráfico_20._Taxa_de_inflação">#REF!</definedName>
    <definedName name="Gráfico_21._Contributos_para_a_variação_do_IPC">#REF!</definedName>
    <definedName name="Gráfico_22._Capacidade_necessidade_de_financiamento_da_economia">#REF!</definedName>
    <definedName name="Gráfico_23._Contributos_para_a_evolução_da_capacidade_de_financiamento_da_economia">#REF!</definedName>
    <definedName name="Gráfico_24._Posição_de_investimento_internacional__PII">#REF!</definedName>
    <definedName name="Gráfico_25._Decomposição_dos_efeitos_da_PII">#REF!</definedName>
    <definedName name="Gráfico_26._Contributos_para_a_variação_homóloga_do_PIB">#REF!</definedName>
    <definedName name="Gráfico_27._Relação_entre_a_evolução_da_procura_global_e_importações">#REF!</definedName>
    <definedName name="Gráfico_28._Diminuição_da_procura_externa_em_2_p.p.">#REF!</definedName>
    <definedName name="Gráfico_29._Aumento_do_preço_do_petróleo_em_20">#REF!</definedName>
    <definedName name="Gráfico_3._Pagamentos_de_incentivos_às_empresas">#REF!</definedName>
    <definedName name="Gráfico_3.1_Passagem_do_défice_orçamental_de_2018_para_2019">#REF!</definedName>
    <definedName name="Gráfico_3.2_Notação_de_risco_da_dívida_soberana">#REF!</definedName>
    <definedName name="Gráfico_3.3._Do_défice_de_2019_ao_excedente_de_2020">#REF!</definedName>
    <definedName name="Gráfico_3.4_Cumprimento_da_regra_da_dívida_pública">#REF!</definedName>
    <definedName name="Gráfico_3.8_Cumprimento_da_regra_da_dívida_pública">#REF!</definedName>
    <definedName name="Gráfico_30._Aumento_da_taxa_de_juro_de_curto_prazo_em_2_p.p.">#REF!</definedName>
    <definedName name="Gráfico_31._Spreads_de_dívida_soberana_face_à_Alemanha__títulos_a_10_anos">#REF!</definedName>
    <definedName name="Gráfico_32._Passagem_do_défice_das_AP_de_2017_para_2018">#REF!</definedName>
    <definedName name="Gráfico_33._Decomposição_da_Despesa_pública_em_2019">#REF!</definedName>
    <definedName name="Gráfico_34._Contributo_para_a_variação_da_dívida_pública">#REF!</definedName>
    <definedName name="Gráfico_35._Dívida_pública_de_Maastricht_e_líquida_de_depósitos_da_Administração_Central">#REF!</definedName>
    <definedName name="Gráfico_36._Política_Orçamental_e_posição_orçamental_cíclico_de_2010_2019">#REF!</definedName>
    <definedName name="Gráfico_37._Comparação_das_despesas_relacionadas_com_o_envelhecimento_da_população_entre_o_AR18_e_o_AR15">#REF!</definedName>
    <definedName name="Gráfico_38._Projeção_da_dívida_pública">#REF!</definedName>
    <definedName name="Gráfico_39._Cenário_1___Sensibilidade_da_dívida_pública_à_taxa_de_juro">#REF!</definedName>
    <definedName name="Gráfico_4._Crescimento_económico_mundial">#REF!</definedName>
    <definedName name="Gráfico_4.1_Despesa_pública_total_vs_Despesa_SNS">#REF!</definedName>
    <definedName name="Gráfico_4.2_Despesa_do_SNS">#REF!</definedName>
    <definedName name="Gráfico_4.3_Evolução_dos_recursos_humanos_do_SNS">#REF!</definedName>
    <definedName name="Gráfico_4.4_Transferências_do_OE_para_o_SNS">#REF!</definedName>
    <definedName name="Gráfico_40._Cenário_2___Sensibilidade_da_dívida_pública_ao_crescimento_nominal_do_PIB">#REF!</definedName>
    <definedName name="Gráfico_41._Cenário_3___Sensibilidade_da_dívida_pública_ao_saldo_primário">#REF!</definedName>
    <definedName name="Gráfico_42._Despesa_fiscal_por_função">#REF!</definedName>
    <definedName name="Gráfico_43._Despesa_fiscal_por_tipo">#REF!</definedName>
    <definedName name="Gráfico_44._Saldo_orçamental_da_Administração_Regional_e_Local">#REF!</definedName>
    <definedName name="Gráfico_5._Preço_Spot_do_Petróleo_Brent">#REF!</definedName>
    <definedName name="Gráfico_5.1_Diminuição_da_procura_externa_em_2_p.p.">#REF!</definedName>
    <definedName name="Gráfico_5.1_Variação_da_procura_externa_em_2_p.p.">#REF!</definedName>
    <definedName name="Gráfico_5.2_Diminuição_da_procura_interna_em_2_p.p.">#REF!</definedName>
    <definedName name="Gráfico_5.2_Variação_da_procura_interna_em_2_p.p.">#REF!</definedName>
    <definedName name="Gráfico_5.3_Diminuição_da_taxa_de_juro_de_curto_prazo_em_2_p.p.">#REF!</definedName>
    <definedName name="Gráfico_5.3_Variação_da_taxa_de_juro_de_curto_prazo_em_2_p.p.">#REF!</definedName>
    <definedName name="Gráfico_5.4_Dívida_pública__projecção_e_choques">#REF!</definedName>
    <definedName name="Gráfico_5.5_Dívida_pública__simulação_estocástica">#REF!</definedName>
    <definedName name="Gráfico_6._Taxas_de_juro_de_curto_prazo_a_3_meses_do_mercado_monetário">#REF!</definedName>
    <definedName name="Gráfico_6.1_Despesa_fiscal_do_Estado__por_função">#REF!</definedName>
    <definedName name="Gráfico_6.2_Despesa_fiscal_do_Estado__por_tipo">#REF!</definedName>
    <definedName name="Gráfico_6.3_Saldo_orçamental_da_Administração_Regional_e_Local">#REF!</definedName>
    <definedName name="Gráfico_7._Contributo_para_a_variação_homóloga_do_PIB">#REF!</definedName>
    <definedName name="Gráfico_8._Contributo_para_a_variação_homóloga_do_PIB_líquidos_de_importações">#REF!</definedName>
    <definedName name="Gráfico_9._Endividamento_das_famílias">#REF!</definedName>
    <definedName name="Gráfico_A.1._Evolução_das_receitas_correntes__das_despesas_correntes_e_do_saldo_do_sistema_previdencial">#REF!</definedName>
    <definedName name="Gráfico_A.2._Evolução_do_peso_de_cada_prestação_na_despesa_do_sistema_previdencial">#REF!</definedName>
    <definedName name="growth">#REF!</definedName>
    <definedName name="GRU">#REF!</definedName>
    <definedName name="GRUPO_P_PAISES_1">#REF!</definedName>
    <definedName name="GRUPO_P_PAISES_2">#REF!</definedName>
    <definedName name="h">#REF!</definedName>
    <definedName name="H.1.">#REF!</definedName>
    <definedName name="H.10.">#REF!</definedName>
    <definedName name="H.11.">#REF!</definedName>
    <definedName name="H.12.">#REF!</definedName>
    <definedName name="H.13.">#REF!</definedName>
    <definedName name="H.14.">#REF!</definedName>
    <definedName name="H.15.">#REF!</definedName>
    <definedName name="H.16.">#REF!</definedName>
    <definedName name="h.17.">#REF!</definedName>
    <definedName name="H.2.">#REF!</definedName>
    <definedName name="H.2.cont">#REF!</definedName>
    <definedName name="h.3">#REF!</definedName>
    <definedName name="H.3.">#REF!</definedName>
    <definedName name="H.3.cont">#REF!</definedName>
    <definedName name="H.4.">#REF!</definedName>
    <definedName name="h.5">#REF!</definedName>
    <definedName name="H.5.">#REF!</definedName>
    <definedName name="h.6">#REF!</definedName>
    <definedName name="H.6.">#REF!</definedName>
    <definedName name="h.7">#REF!</definedName>
    <definedName name="H.7.">#REF!</definedName>
    <definedName name="H.8.">#REF!</definedName>
    <definedName name="H.9.">#REF!</definedName>
    <definedName name="h.a7.">#REF!</definedName>
    <definedName name="H14A">#REF!</definedName>
    <definedName name="hgfjgkjkghk">#REF!</definedName>
    <definedName name="hhgh">#REF!</definedName>
    <definedName name="historyrange">#REF!</definedName>
    <definedName name="HRS_CAL">#REF!</definedName>
    <definedName name="htmlRange">#REF!</definedName>
    <definedName name="Hungary_5B">#REF!</definedName>
    <definedName name="I.1.">#REF!</definedName>
    <definedName name="I.2.">#REF!</definedName>
    <definedName name="I.3.">#REF!</definedName>
    <definedName name="I_8b">#REF!</definedName>
    <definedName name="I_INT_CGCE_00e01">#REF!</definedName>
    <definedName name="I_ZEu_Cgce_03">#REF!</definedName>
    <definedName name="I_ZEu_Cgce_04">#REF!</definedName>
    <definedName name="Iceland_5B">#REF!</definedName>
    <definedName name="idep">#REF!</definedName>
    <definedName name="idpe">#REF!</definedName>
    <definedName name="II.1">#REF!</definedName>
    <definedName name="II.15">#REF!</definedName>
    <definedName name="II.2">#REF!</definedName>
    <definedName name="II.2.8">#REF!</definedName>
    <definedName name="II.3">#REF!</definedName>
    <definedName name="II.4">#REF!</definedName>
    <definedName name="II.4.4">#REF!</definedName>
    <definedName name="III.1.12">#REF!</definedName>
    <definedName name="III.1.2">#REF!</definedName>
    <definedName name="III.1.3a">#REF!</definedName>
    <definedName name="III.1.8">#REF!</definedName>
    <definedName name="III.1.9">#REF!</definedName>
    <definedName name="III.11.1">#REF!</definedName>
    <definedName name="III.11.2">#REF!</definedName>
    <definedName name="III.11.3">#REF!</definedName>
    <definedName name="III.11.4">#REF!</definedName>
    <definedName name="III.11.5">#REF!</definedName>
    <definedName name="III.11.9">#REF!</definedName>
    <definedName name="III.2.1">#REF!</definedName>
    <definedName name="III.2.2a">#REF!</definedName>
    <definedName name="III.2.2b">#REF!</definedName>
    <definedName name="III.2.3">#REF!</definedName>
    <definedName name="III.2.4">#REF!</definedName>
    <definedName name="III.2.5">#REF!</definedName>
    <definedName name="III.2.6">#REF!</definedName>
    <definedName name="III.2.7">#REF!</definedName>
    <definedName name="III.2.8">#REF!</definedName>
    <definedName name="III.6.5">#REF!</definedName>
    <definedName name="iiiiii">#REF!</definedName>
    <definedName name="Importância">#REF!</definedName>
    <definedName name="incluiajuste">#REF!</definedName>
    <definedName name="IND7_ESTAB10_NUTS3_A">#REF!</definedName>
    <definedName name="IND7_ESTAB10_NUTS3_B">#REF!</definedName>
    <definedName name="IND7_MONO">#REF!</definedName>
    <definedName name="IND7_PUB">#REF!</definedName>
    <definedName name="indice">#REF!</definedName>
    <definedName name="índice">#REF!</definedName>
    <definedName name="INST">#REF!</definedName>
    <definedName name="INSTRUMENTO">#REF!</definedName>
    <definedName name="Investor_Type">#REF!</definedName>
    <definedName name="IPCTR_01">#REF!</definedName>
    <definedName name="IPCTR_02">#REF!</definedName>
    <definedName name="IPCTR_03">#REF!</definedName>
    <definedName name="IPCTR_04">#REF!</definedName>
    <definedName name="IPCTR_05">#REF!</definedName>
    <definedName name="IPCTR_06">#REF!</definedName>
    <definedName name="IPCTR_07">#REF!</definedName>
    <definedName name="IPCTR_08">#REF!</definedName>
    <definedName name="IPCTR_09">#REF!</definedName>
    <definedName name="IPCTR_10">#REF!</definedName>
    <definedName name="IPCTR_100">#REF!</definedName>
    <definedName name="IPCTR_101">#REF!</definedName>
    <definedName name="IPCTR_102">#REF!</definedName>
    <definedName name="IPCTR_103">#REF!</definedName>
    <definedName name="IPCTR_104">#REF!</definedName>
    <definedName name="IPCTR_105">#REF!</definedName>
    <definedName name="IPCTR_106">#REF!</definedName>
    <definedName name="IPCTR_107">#REF!</definedName>
    <definedName name="IPCTR_108">#REF!</definedName>
    <definedName name="IPCTR_109">#REF!</definedName>
    <definedName name="IPCTR_11">#REF!</definedName>
    <definedName name="IPCTR_110">#REF!</definedName>
    <definedName name="IPCTR_111">#REF!</definedName>
    <definedName name="IPCTR_112">#REF!</definedName>
    <definedName name="IPCTR_113">#REF!</definedName>
    <definedName name="IPCTR_114">#REF!</definedName>
    <definedName name="IPCTR_115">#REF!</definedName>
    <definedName name="IPCTR_116">#REF!</definedName>
    <definedName name="IPCTR_117">#REF!</definedName>
    <definedName name="IPCTR_118">#REF!</definedName>
    <definedName name="IPCTR_119">#REF!</definedName>
    <definedName name="IPCTR_12">#REF!</definedName>
    <definedName name="IPCTR_120">#REF!</definedName>
    <definedName name="IPCTR_121">#REF!</definedName>
    <definedName name="IPCTR_122">#REF!</definedName>
    <definedName name="IPCTR_123">#REF!</definedName>
    <definedName name="IPCTR_124">#REF!</definedName>
    <definedName name="IPCTR_125">#REF!</definedName>
    <definedName name="IPCTR_126">#REF!</definedName>
    <definedName name="IPCTR_127">#REF!</definedName>
    <definedName name="IPCTR_128">#REF!</definedName>
    <definedName name="IPCTR_129">#REF!</definedName>
    <definedName name="IPCTR_13">#REF!</definedName>
    <definedName name="IPCTR_130">#REF!</definedName>
    <definedName name="IPCTR_131">#REF!</definedName>
    <definedName name="IPCTR_132">#REF!</definedName>
    <definedName name="IPCTR_133">#REF!</definedName>
    <definedName name="IPCTR_134">#REF!</definedName>
    <definedName name="IPCTR_135">#REF!</definedName>
    <definedName name="IPCTR_136">#REF!</definedName>
    <definedName name="IPCTR_137">#REF!</definedName>
    <definedName name="IPCTR_138">#REF!</definedName>
    <definedName name="IPCTR_139">#REF!</definedName>
    <definedName name="IPCTR_14">#REF!</definedName>
    <definedName name="IPCTR_140">#REF!</definedName>
    <definedName name="IPCTR_141">#REF!</definedName>
    <definedName name="IPCTR_142">#REF!</definedName>
    <definedName name="IPCTR_143">#REF!</definedName>
    <definedName name="IPCTR_144">#REF!</definedName>
    <definedName name="IPCTR_145">#REF!</definedName>
    <definedName name="IPCTR_146">#REF!</definedName>
    <definedName name="IPCTR_147">#REF!</definedName>
    <definedName name="IPCTR_148">#REF!</definedName>
    <definedName name="IPCTR_149">#REF!</definedName>
    <definedName name="IPCTR_15">#REF!</definedName>
    <definedName name="IPCTR_150">#REF!</definedName>
    <definedName name="IPCTR_151">#REF!</definedName>
    <definedName name="IPCTR_152">#REF!</definedName>
    <definedName name="IPCTR_153">#REF!</definedName>
    <definedName name="IPCTR_154">#REF!</definedName>
    <definedName name="IPCTR_155">#REF!</definedName>
    <definedName name="IPCTR_156">#REF!</definedName>
    <definedName name="IPCTR_157">#REF!</definedName>
    <definedName name="IPCTR_158">#REF!</definedName>
    <definedName name="IPCTR_159">#REF!</definedName>
    <definedName name="IPCTR_16">#REF!</definedName>
    <definedName name="IPCTR_160">#REF!</definedName>
    <definedName name="IPCTR_161">#REF!</definedName>
    <definedName name="IPCTR_162">#REF!</definedName>
    <definedName name="IPCTR_163">#REF!</definedName>
    <definedName name="IPCTR_164">#REF!</definedName>
    <definedName name="IPCTR_17">#REF!</definedName>
    <definedName name="IPCTR_18">#REF!</definedName>
    <definedName name="IPCTR_19">#REF!</definedName>
    <definedName name="IPCTR_20">#REF!</definedName>
    <definedName name="IPCTR_21">#REF!</definedName>
    <definedName name="IPCTR_22">#REF!</definedName>
    <definedName name="IPCTR_23">#REF!</definedName>
    <definedName name="IPCTR_24">#REF!</definedName>
    <definedName name="IPCTR_25">#REF!</definedName>
    <definedName name="IPCTR_26">#REF!</definedName>
    <definedName name="IPCTR_27">#REF!</definedName>
    <definedName name="IPCTR_28">#REF!</definedName>
    <definedName name="IPCTR_29">#REF!</definedName>
    <definedName name="IPCTR_30">#REF!</definedName>
    <definedName name="IPCTR_31">#REF!</definedName>
    <definedName name="IPCTR_32">#REF!</definedName>
    <definedName name="IPCTR_33">#REF!</definedName>
    <definedName name="IPCTR_34">#REF!</definedName>
    <definedName name="IPCTR_35">#REF!</definedName>
    <definedName name="IPCTR_36">#REF!</definedName>
    <definedName name="IPCTR_37">#REF!</definedName>
    <definedName name="IPCTR_38">#REF!</definedName>
    <definedName name="IPCTR_39">#REF!</definedName>
    <definedName name="IPCTR_40">#REF!</definedName>
    <definedName name="IPCTR_41">#REF!</definedName>
    <definedName name="IPCTR_42">#REF!</definedName>
    <definedName name="IPCTR_43">#REF!</definedName>
    <definedName name="IPCTR_44">#REF!</definedName>
    <definedName name="IPCTR_45">#REF!</definedName>
    <definedName name="IPCTR_46">#REF!</definedName>
    <definedName name="IPCTR_47">#REF!</definedName>
    <definedName name="IPCTR_48">#REF!</definedName>
    <definedName name="IPCTR_49">#REF!</definedName>
    <definedName name="IPCTR_50">#REF!</definedName>
    <definedName name="IPCTR_51">#REF!</definedName>
    <definedName name="IPCTR_52">#REF!</definedName>
    <definedName name="IPCTR_53">#REF!</definedName>
    <definedName name="IPCTR_54">#REF!</definedName>
    <definedName name="IPCTR_55">#REF!</definedName>
    <definedName name="IPCTR_56">#REF!</definedName>
    <definedName name="IPCTR_57">#REF!</definedName>
    <definedName name="IPCTR_58">#REF!</definedName>
    <definedName name="IPCTR_59">#REF!</definedName>
    <definedName name="IPCTR_60">#REF!</definedName>
    <definedName name="IPCTR_61">#REF!</definedName>
    <definedName name="IPCTR_62">#REF!</definedName>
    <definedName name="IPCTR_63">#REF!</definedName>
    <definedName name="IPCTR_64">#REF!</definedName>
    <definedName name="IPCTR_65">#REF!</definedName>
    <definedName name="IPCTR_66">#REF!</definedName>
    <definedName name="IPCTR_67">#REF!</definedName>
    <definedName name="ipctr_678">#REF!</definedName>
    <definedName name="IPCTR_68">#REF!</definedName>
    <definedName name="IPCTR_69">#REF!</definedName>
    <definedName name="IPCTR_70">#REF!</definedName>
    <definedName name="IPCTR_71">#REF!</definedName>
    <definedName name="IPCTR_72">#REF!</definedName>
    <definedName name="IPCTR_73">#REF!</definedName>
    <definedName name="IPCTR_74">#REF!</definedName>
    <definedName name="IPCTR_75">#REF!</definedName>
    <definedName name="IPCTR_76">#REF!</definedName>
    <definedName name="IPCTR_77">#REF!</definedName>
    <definedName name="IPCTR_78">#REF!</definedName>
    <definedName name="IPCTR_79">#REF!</definedName>
    <definedName name="IPCTR_80">#REF!</definedName>
    <definedName name="IPCTR_81">#REF!</definedName>
    <definedName name="IPCTR_82">#REF!</definedName>
    <definedName name="IPCTR_83">#REF!</definedName>
    <definedName name="IPCTR_84">#REF!</definedName>
    <definedName name="IPCTR_85">#REF!</definedName>
    <definedName name="IPCTR_86">#REF!</definedName>
    <definedName name="IPCTR_87">#REF!</definedName>
    <definedName name="IPCTR_88">#REF!</definedName>
    <definedName name="IPCTR_89">#REF!</definedName>
    <definedName name="IPCTR_90">#REF!</definedName>
    <definedName name="IPCTR_91">#REF!</definedName>
    <definedName name="IPCTR_92">#REF!</definedName>
    <definedName name="IPCTR_93">#REF!</definedName>
    <definedName name="IPCTR_94">#REF!</definedName>
    <definedName name="IPCTR_95">#REF!</definedName>
    <definedName name="IPCTR_96">#REF!</definedName>
    <definedName name="IPCTR_97">#REF!</definedName>
    <definedName name="IPCTR_98">#REF!</definedName>
    <definedName name="IPCTR_99">#REF!</definedName>
    <definedName name="ipctr966">#REF!</definedName>
    <definedName name="Ireland_5B">#REF!</definedName>
    <definedName name="Italy_5B">#REF!</definedName>
    <definedName name="iujojuo">#REF!</definedName>
    <definedName name="IV.1.1">#REF!</definedName>
    <definedName name="IV.1.10">#REF!</definedName>
    <definedName name="IV.1.11">#REF!</definedName>
    <definedName name="IV.1.12">#REF!</definedName>
    <definedName name="IV.1.13">#REF!</definedName>
    <definedName name="IV.1.2">#REF!</definedName>
    <definedName name="IV.1.3a">#REF!</definedName>
    <definedName name="IV.1.3b">#REF!</definedName>
    <definedName name="IV.1.4">#REF!</definedName>
    <definedName name="IV.1.5">#REF!</definedName>
    <definedName name="IV.1.6">#REF!</definedName>
    <definedName name="IV.1.7">#REF!</definedName>
    <definedName name="IV.1.8">#REF!</definedName>
    <definedName name="IV.1.9">#REF!</definedName>
    <definedName name="IV.2">#REF!</definedName>
    <definedName name="J.1.">#REF!</definedName>
    <definedName name="J.2.">#REF!</definedName>
    <definedName name="janeiro">#REF!</definedName>
    <definedName name="Japan_5B">#REF!</definedName>
    <definedName name="jav">#REF!</definedName>
    <definedName name="jdjy">#REF!</definedName>
    <definedName name="JH">#REF!</definedName>
    <definedName name="jkj">#REF!</definedName>
    <definedName name="jteje">#REF!</definedName>
    <definedName name="jtyj">#REF!</definedName>
    <definedName name="julho">#REF!</definedName>
    <definedName name="junho">#REF!</definedName>
    <definedName name="k">#REF!</definedName>
    <definedName name="ki">#REF!</definedName>
    <definedName name="KJºKLHºHKL">#REF!</definedName>
    <definedName name="Korea_5B">#REF!</definedName>
    <definedName name="Lista_das_Entidades_da_Administração_Central">#REF!</definedName>
    <definedName name="Lista_eco">#REF!</definedName>
    <definedName name="lixo">#REF!</definedName>
    <definedName name="ljkn">#REF!</definedName>
    <definedName name="lllia">#REF!</definedName>
    <definedName name="loans">#REF!</definedName>
    <definedName name="M">#REF!</definedName>
    <definedName name="M_CGCE1">#REF!</definedName>
    <definedName name="M_CGCE10">#REF!</definedName>
    <definedName name="M_CGCE11">#REF!</definedName>
    <definedName name="M_CGCE12">#REF!</definedName>
    <definedName name="M_CGCE13">#REF!</definedName>
    <definedName name="M_CGCE14">#REF!</definedName>
    <definedName name="M_CGCE15">#REF!</definedName>
    <definedName name="M_CGCE16">#REF!</definedName>
    <definedName name="M_CGCE17">#REF!</definedName>
    <definedName name="M_CGCE18">#REF!</definedName>
    <definedName name="M_CGCE19">#REF!</definedName>
    <definedName name="M_CGCE2">#REF!</definedName>
    <definedName name="M_CGCE20">#REF!</definedName>
    <definedName name="M_CGCE21">#REF!</definedName>
    <definedName name="M_CGCE22">#REF!</definedName>
    <definedName name="M_CGCE23">#REF!</definedName>
    <definedName name="M_CGCE3">#REF!</definedName>
    <definedName name="M_CGCE4">#REF!</definedName>
    <definedName name="M_CGCE5">#REF!</definedName>
    <definedName name="M_CGCE6">#REF!</definedName>
    <definedName name="M_CGCE7">#REF!</definedName>
    <definedName name="M_CGCE8">#REF!</definedName>
    <definedName name="M_CGCE9">#REF!</definedName>
    <definedName name="MACRO1.1">#REF!</definedName>
    <definedName name="MACRO1.2">#REF!</definedName>
    <definedName name="MACRO1.3">#REF!</definedName>
    <definedName name="MACRO1.4">#REF!</definedName>
    <definedName name="MACRO1.5">#REF!</definedName>
    <definedName name="MACRO2">#REF!</definedName>
    <definedName name="MACRO2.1">#REF!</definedName>
    <definedName name="maio">#REF!</definedName>
    <definedName name="MAPA">#REF!</definedName>
    <definedName name="mapa1">#REF!</definedName>
    <definedName name="MAPA2">#REF!</definedName>
    <definedName name="Mar">#REF!</definedName>
    <definedName name="Mar_2">#REF!</definedName>
    <definedName name="marco">#REF!</definedName>
    <definedName name="marco_1digito">#REF!</definedName>
    <definedName name="MARINHA1">#REF!</definedName>
    <definedName name="MARINHA2">#REF!</definedName>
    <definedName name="MdP">#REF!</definedName>
    <definedName name="Men">#REF!</definedName>
    <definedName name="MES">#REF!</definedName>
    <definedName name="MES_2">#REF!</definedName>
    <definedName name="Meses">#REF!</definedName>
    <definedName name="MESS">#REF!</definedName>
    <definedName name="Mexico_5B">#REF!</definedName>
    <definedName name="MIN">#REF!</definedName>
    <definedName name="MinAno">#REF!</definedName>
    <definedName name="miniesterio">#REF!</definedName>
    <definedName name="MINISTÉRIO">#REF!</definedName>
    <definedName name="MJ">#REF!</definedName>
    <definedName name="MJ_2">#REF!</definedName>
    <definedName name="MJustiça">#REF!</definedName>
    <definedName name="MJustiça_2">#REF!</definedName>
    <definedName name="mm">#REF!</definedName>
    <definedName name="mm_2">#REF!</definedName>
    <definedName name="Moedasafterswap">#REF!</definedName>
    <definedName name="month">#REF!</definedName>
    <definedName name="monthNames">#REF!</definedName>
    <definedName name="n">#REF!</definedName>
    <definedName name="NATUREZA">#REF!</definedName>
    <definedName name="Nec_fin">#REF!</definedName>
    <definedName name="Netherlands_5B">#REF!</definedName>
    <definedName name="New_Zealand_5B">#REF!</definedName>
    <definedName name="NIF">#REF!</definedName>
    <definedName name="NLG">#REF!</definedName>
    <definedName name="Nome">#REF!</definedName>
    <definedName name="NomeTabela">"Dummy"</definedName>
    <definedName name="nononono">#REF!</definedName>
    <definedName name="Norway_5B">#REF!</definedName>
    <definedName name="novembro">#REF!</definedName>
    <definedName name="novo">#REF!</definedName>
    <definedName name="npc">#REF!</definedName>
    <definedName name="NUM">#REF!</definedName>
    <definedName name="nut">#REF!</definedName>
    <definedName name="NUTS98">#REF!</definedName>
    <definedName name="nvcnvcncv">#REF!</definedName>
    <definedName name="nvnnvccx">#REF!</definedName>
    <definedName name="nvvncvcncvn">#REF!</definedName>
    <definedName name="nvvnvcnvcn">#REF!</definedName>
    <definedName name="o">#REF!</definedName>
    <definedName name="Objecto">#REF!</definedName>
    <definedName name="OE_2020___Ficha_de_Programas">#REF!</definedName>
    <definedName name="ºHLKºLKºKºº">#REF!</definedName>
    <definedName name="ORAM_">#REF!</definedName>
    <definedName name="ORÇ">#REF!</definedName>
    <definedName name="ORECEIT">#REF!</definedName>
    <definedName name="OT_Mp">#REF!</definedName>
    <definedName name="outubro">#REF!</definedName>
    <definedName name="p5_age">#REF!</definedName>
    <definedName name="p5nr">#REF!</definedName>
    <definedName name="PAG">#REF!</definedName>
    <definedName name="PAG_LIQ">#REF!</definedName>
    <definedName name="PAG_TOTAL">#REF!</definedName>
    <definedName name="PAGAM">#REF!</definedName>
    <definedName name="pano">#REF!</definedName>
    <definedName name="panobase">#REF!</definedName>
    <definedName name="ParticfinanBolsa">#REF!</definedName>
    <definedName name="partilha_cod_97">#REF!</definedName>
    <definedName name="Pension">#REF!</definedName>
    <definedName name="PerformancePoint_0a2d79bd_6b77_4e0c_a45a_486c69fb4b91">#REF!,#REF!</definedName>
    <definedName name="PerformancePoint_3d6d7106_4e8e_4aaf_9a4c_dcd88853713c">#REF!,#REF!</definedName>
    <definedName name="PerformancePoint_4edb4573_9b9b_46c2_b472_673cb3cad1bd">#REF!,#REF!</definedName>
    <definedName name="PerformancePoint_56f7a0a9_a8f6_45e6_8e21_e010352a2c82">#REF!,#REF!</definedName>
    <definedName name="PerformancePoint_5be567f1_d589_411e_bba0_89bae6c7dc1c">#REF!,#REF!</definedName>
    <definedName name="PerformancePoint_6d01c6f5_1855_4087_8e9c_e4dca8d6d156">#REF!,#REF!</definedName>
    <definedName name="PerformancePoint_79dcc0df_8a16_4a4f_b5ce_09a3052373bb">#REF!,#REF!</definedName>
    <definedName name="PerformancePoint_7b8caa9c_77f0_47be_ab0e_cd222a06027a">#REF!,#REF!</definedName>
    <definedName name="PerformancePoint_7c0494d7_8343_45ce_be5c_35cd0f74beb7">#REF!,#REF!</definedName>
    <definedName name="PerformancePoint_821ab0b7_b8f1_4338_96e9_74d0e4ea9d8c">#REF!,#REF!</definedName>
    <definedName name="PerformancePoint_928ba8a6_afd4_4952_8167_42e3afe86663">#REF!,#REF!</definedName>
    <definedName name="PerformancePoint_c5e17593_0aaf_41ff_970c_23657100a8ea">#REF!,#REF!</definedName>
    <definedName name="PerformancePoint_d7f33805_2354_4598_bfca_b6208d03d9d1">#REF!,#REF!</definedName>
    <definedName name="PerformancePoint_f1551946_feb5_40c7_8c4e_35237aa366fe">#REF!,#REF!</definedName>
    <definedName name="PerformancePoint_f66926e4_5c19_452d_82de_b3d4be9d796d">#REF!,#REF!</definedName>
    <definedName name="phrs">#REF!</definedName>
    <definedName name="PIA">#REF!</definedName>
    <definedName name="pivottab">#REF!</definedName>
    <definedName name="pnps">#REF!</definedName>
    <definedName name="PO14.9">#REF!</definedName>
    <definedName name="PO15.3">#REF!</definedName>
    <definedName name="Poland_5B">#REF!</definedName>
    <definedName name="POpula">#REF!</definedName>
    <definedName name="Portugal_5B">#REF!</definedName>
    <definedName name="pppppp">#REF!</definedName>
    <definedName name="ppppppppp">#REF!</definedName>
    <definedName name="ppppppppppp">#REF!</definedName>
    <definedName name="ppppppppppppppppppp">#REF!</definedName>
    <definedName name="PR">#REF!</definedName>
    <definedName name="prem">#REF!</definedName>
    <definedName name="PRI">#REF!</definedName>
    <definedName name="PRINT_AREA_MI">#REF!</definedName>
    <definedName name="Print_Titles_MI">#REF!</definedName>
    <definedName name="print_var_Sit_Liquida">#REF!</definedName>
    <definedName name="PRINT7">#REF!</definedName>
    <definedName name="Prov.estim.Novembro">#REF!</definedName>
    <definedName name="Prov.estim.Novembro_2">#REF!</definedName>
    <definedName name="prov_julho">#REF!</definedName>
    <definedName name="prov_julho_2">#REF!</definedName>
    <definedName name="PUB_2010">#REF!</definedName>
    <definedName name="publicações_julho">#REF!</definedName>
    <definedName name="pvvn">#REF!</definedName>
    <definedName name="Q">#REF!</definedName>
    <definedName name="q_CGCE_2006_escolher_fluxo">#REF!</definedName>
    <definedName name="q_CGCE_2006_escolher_fluxo2">#REF!</definedName>
    <definedName name="q_NC_2006_F1">#REF!</definedName>
    <definedName name="q_NC_2006_F2">#REF!</definedName>
    <definedName name="q_PAISES_2006_F1">#REF!</definedName>
    <definedName name="q_PAISES_2006_F2">#REF!</definedName>
    <definedName name="Q1Construção">#REF!:INDIRECT(ADDRESS(MATCH("#",#REF!,0)-1,4,,,"sheet1"))</definedName>
    <definedName name="q643643643643436">#REF!</definedName>
    <definedName name="QP_QC_1999">#REF!</definedName>
    <definedName name="qrwqrwqrwqrqwRQWrwwqrwqr">#REF!</definedName>
    <definedName name="Qry_ConsExt_Resumo">#REF!</definedName>
    <definedName name="Qry_Urg_Resumo">#REF!</definedName>
    <definedName name="Quadro_1._Projetos_estruturantes_de_investimento_público">#REF!</definedName>
    <definedName name="Quadro_1.1_Investimentos_estruturantes_em_execução_ou_em_contratação">#REF!</definedName>
    <definedName name="Quadro_1.2_Variação_homóloga_dos_salários_na_Administração_Pública">#REF!</definedName>
    <definedName name="Quadro_1.3_Estimativa_dos_ganhos_de_eficiência_associados_ao_exercício_de_revisão_de_despesa">#REF!</definedName>
    <definedName name="Quadro_10._Produtividade__salários_e_custos_do_trabalho">#REF!</definedName>
    <definedName name="Quadro_100._Mar__PO18____Despesa_por_medidas_dos_programas">#REF!</definedName>
    <definedName name="Quadro_101._Saldo_orçamental___metas_e_resultados">#REF!</definedName>
    <definedName name="Quadro_102._Dívida_pública___metas_e_resultados">#REF!</definedName>
    <definedName name="Quadro_103._Despesa_com_juros">#REF!</definedName>
    <definedName name="Quadro_104._Saldo_orçamental_por_subsectores">#REF!</definedName>
    <definedName name="Quadro_105._Garantias_concedidas_a_outras_entidades">#REF!</definedName>
    <definedName name="Quadro_106._Perfil_de_refinanciamento_da_carteira_ajustada_no_final_de_setembro_de_2018">#REF!</definedName>
    <definedName name="Quadro_107._Impacto_de_um_aumento_imediato_e_permanente_das_taxas_de_juro_de_mercado_em_1_p.p._sobre_os_juros_da_dívida_direta_do_Estado_em_2019">#REF!</definedName>
    <definedName name="Quadro_108._Principais_hipóteses_utilizadas_no_cálculo_dos_indicadores">#REF!</definedName>
    <definedName name="Quadro_109._Indicadores_de_sustentabilidade_de_médio_e_longo_prazo_–_S1_e_S2_para_Portugal">#REF!</definedName>
    <definedName name="Quadro_11._Balança_de_pagamentos">#REF!</definedName>
    <definedName name="Quadro_110._Despesas_relacionadas_com_o_envelhecimento_da_população">#REF!</definedName>
    <definedName name="Quadro_111._Conta_das_Administrações_Públicas_em_contabilidade_pública">#REF!</definedName>
    <definedName name="Quadro_112._Conta_consolidada_da_Administração_Central_em_contabilidade_pública">#REF!</definedName>
    <definedName name="Quadro_113._Receita_da_Administração_Central">#REF!</definedName>
    <definedName name="Quadro_114._Receita_Fiscal">#REF!</definedName>
    <definedName name="Quadro_115._Evolução_da_despesa_fiscal_do_Estado">#REF!</definedName>
    <definedName name="Quadro_116._Evolução_dos_desagravamentos_estruturais_em_sede_de_IRS">#REF!</definedName>
    <definedName name="Quadro_117._Evolução_da_despesa_efetiva_consolidade_da_Administração_Central">#REF!</definedName>
    <definedName name="Quadro_118._Despesas_com_pessoal_da_Administração_Central">#REF!</definedName>
    <definedName name="Quadro_119._Despesas_com_juros_e_outros_encargos_da_Administração_Central">#REF!</definedName>
    <definedName name="Quadro_12._PIB_e_importações">#REF!</definedName>
    <definedName name="Quadro_120._Despesas_com_transferências_correntes_e_de_capital_da_Administração_Central">#REF!</definedName>
    <definedName name="Quadro_121._Receitas_e_Despesas_da_Administração_Local">#REF!</definedName>
    <definedName name="Quadro_122._Transferências_do_Orçamento_do_Estado_para_a_Administração_Local">#REF!</definedName>
    <definedName name="Quadro_123._Receitas_e_despesas_da_Administração_Regional">#REF!</definedName>
    <definedName name="Quadro_124._Transferências_do_Orçamento_do_Estado_para_a_Administração_Regional">#REF!</definedName>
    <definedName name="Quadro_125._Transferências_do_Orçamento_do_Estado_para_a_Administração_Local_e_Regional">#REF!</definedName>
    <definedName name="Quadro_126._Principais_receitas_e_despesas_da_Segurança_Social">#REF!</definedName>
    <definedName name="Quadro_127._Fluxos_financeiros_entre_Portugal_e_a_União_Europeia">#REF!</definedName>
    <definedName name="Quadro_128._Previsão_dos_encargos_plurianuais_com_as_PPP">#REF!</definedName>
    <definedName name="Quadro_129._Estrutura_da_Dívida_Direta_do_Estado">#REF!</definedName>
    <definedName name="Quadro_13._Enquadramento_internacional_–_principais_hipóteses">#REF!</definedName>
    <definedName name="Quadro_130._Necessidades_e_fontes_de_financiamento_do_Estado_em_2017_2019">#REF!</definedName>
    <definedName name="Quadro_131._Composição_do_Financiamento_do_Estado_em_2018">#REF!</definedName>
    <definedName name="Quadro_132._Composição_do_Financiamento_do_Estado_em_2019">#REF!</definedName>
    <definedName name="Quadro_133._Situação_da_tesouraria___sados_pontuais">#REF!</definedName>
    <definedName name="Quadro_134._Centralização_de_fundos_de_terceiros">#REF!</definedName>
    <definedName name="Quadro_14._Cenário_macroeconómico_2018_2019">#REF!</definedName>
    <definedName name="Quadro_15._Previsões_macroeconómicas_e_orçamentais">#REF!</definedName>
    <definedName name="Quadro_16._Principais_medidas_de_política_orçamental_em_2019">#REF!</definedName>
    <definedName name="Quadro_17._Conta_das_Administrações_Públicas__2018_2019">#REF!</definedName>
    <definedName name="Quadro_18._Passagem_de_saldos_de_Contabilidade_Pública_a_Contabilidade_Nacional">#REF!</definedName>
    <definedName name="Quadro_19._Trajetória_da_dívida">#REF!</definedName>
    <definedName name="Quadro_2._Apoios_do_Portugal_2020_às_Empresas">#REF!</definedName>
    <definedName name="Quadro_2.1_Principais_indicadores_macroeconómicos">#REF!</definedName>
    <definedName name="Quadro_2.10_Cenário_macroeconómico_2018_2019">#REF!</definedName>
    <definedName name="Quadro_2.11_Previsões_macroeconómicas_e_orçamentais">#REF!</definedName>
    <definedName name="Quadro_2.2_População_ativa__emprego_e_desemprego">#REF!</definedName>
    <definedName name="Quadro_2.3_Inflação">#REF!</definedName>
    <definedName name="Quadro_2.4_Produtividade__salários_e_custos_do_trabalho">#REF!</definedName>
    <definedName name="Quadro_2.5_Balança_de_pagamentos">#REF!</definedName>
    <definedName name="Quadro_2.6_PIB_e_importações_dos_principais_parceiros_comerciais_de_Portugal">#REF!</definedName>
    <definedName name="Quadro_2.7_Enquadramento_internacional_–_principais_hipóteses">#REF!</definedName>
    <definedName name="Quadro_2.8_Cenário_macroeconómico_2019_2020">#REF!</definedName>
    <definedName name="Quadro_2.9_Enquadramento_internacional_–_principais_hipóteses">#REF!</definedName>
    <definedName name="Quadro_2.9_Previsões_macroeconómicas_e_orçamentais">#REF!</definedName>
    <definedName name="Quadro_20._Indicadores_orçamentais">#REF!</definedName>
    <definedName name="Quadro_21._Despesa___Atividades_e_Projetos">#REF!</definedName>
    <definedName name="Quadro_22._Despesa___por_atividades">#REF!</definedName>
    <definedName name="Quadro_23._Projetos_–_por_tipo_de_despesa_e_fonte_de_financiamento">#REF!</definedName>
    <definedName name="Quadro_24._Projetos_–_por_programas">#REF!</definedName>
    <definedName name="Quadro_25._Projetos_por_programa_e_fontes_de_financiamento">#REF!</definedName>
    <definedName name="Quadro_26._Projetos_novos_e_em_curso">#REF!</definedName>
    <definedName name="Quadro_27._Projetos_por_agrupamento_económico">#REF!</definedName>
    <definedName name="Quadro_28._Projetos_–_Regionalização_–_Ótica_NUTS_I_e_II">#REF!</definedName>
    <definedName name="Quadro_29._Limites_de_despesa_coberta_por_receitas_gerais">#REF!</definedName>
    <definedName name="Quadro_3._Estimativa_dos_ganhos_de_eficiência_associados_ao_exercício_de_revisão_de_despesa">#REF!</definedName>
    <definedName name="Quadro_3.1_Trajetória_da_dívida">#REF!</definedName>
    <definedName name="Quadro_3.2_Conta_das_Administrações_Públicas__2019_2020">#REF!</definedName>
    <definedName name="Quadro_3.3_Principais_medidas_de_política_orçamental_em_2020">#REF!</definedName>
    <definedName name="Quadro_3.4_Passagem_de_saldos_de_Contabilidade_Pública_a_Contabilidade_Nacional">#REF!</definedName>
    <definedName name="Quadro_3.5_Dívida_pública">#REF!</definedName>
    <definedName name="Quadro_3.6_Indicadores_orçamentais">#REF!</definedName>
    <definedName name="Quadro_30._Órgãos_de_Soberania__PO01____Despesa_total_consolidada">#REF!</definedName>
    <definedName name="Quadro_31._Órgãos_de_Soberania__PO01____Despesa_dos_SFA_por_fontes_de_financiamento">#REF!</definedName>
    <definedName name="Quadro_32._Órgãos_de_Soberania__PO01____Despesa_por_classificação_económica">#REF!</definedName>
    <definedName name="Quadro_33._Órgãos_de_Soberania__PO01____Despesa_por_medidas_do_programa">#REF!</definedName>
    <definedName name="Quadro_34._Governação__PO02____Despesa_total_consolidada">#REF!</definedName>
    <definedName name="Quadro_35._Governação__PO02____Despesa_dos_SFA_e_EPR_por_fontes_de_financiamento">#REF!</definedName>
    <definedName name="Quadro_36._Governação__PO02____Despesa_por_classificação_económica">#REF!</definedName>
    <definedName name="Quadro_37._Governação__PO02____Despesa_por_medidas_dos_programas">#REF!</definedName>
    <definedName name="Quadro_38._Governação__PO03____Despesa_total_consolidada">#REF!</definedName>
    <definedName name="Quadro_39._Governação__PO03____Despesa_dos_SFA_e_EPR_por_fontes_de_financiamento">#REF!</definedName>
    <definedName name="Quadro_4._Novos_prazos">#REF!</definedName>
    <definedName name="Quadro_4.1_Despesa_total_consolidada_de_cada_programa_orçamental">#REF!</definedName>
    <definedName name="Quadro_4.10_Limites_de_despesa_coberta_por_receitas_de_impostos">#REF!</definedName>
    <definedName name="Quadro_4.11_Órgãos_de_Soberania__PO01____Despesa_total_consolidada">#REF!</definedName>
    <definedName name="Quadro_4.12_Órgãos_de_Soberania__PO01____Despesa_dos_SFA_por_fontes_de_financiamento">#REF!</definedName>
    <definedName name="Quadro_4.13_Órgãos_de_Soberania__PO01____Despesa_por_classificação_económica">#REF!</definedName>
    <definedName name="Quadro_4.14_Órgãos_de_Soberania__PO01____Despesa_por_medidas_do_programa">#REF!</definedName>
    <definedName name="Quadro_4.15_Governação__PO02____Despesa_total_consolidada">#REF!</definedName>
    <definedName name="Quadro_4.16_Governação__PO02____Despesa_dos_SFA_e_EPR_por_fontes_de_financiamento">#REF!</definedName>
    <definedName name="Quadro_4.17_Governação__PO02____Despesa_por_classificação_económica">#REF!</definedName>
    <definedName name="Quadro_4.18_Governação__PO02____Despesa_por_medidas_dos_programas">#REF!</definedName>
    <definedName name="Quadro_4.19_Economia__PO03____Despesa_total_consolidada">#REF!</definedName>
    <definedName name="Quadro_4.2_Despesa___Atividades_e_Projetos">#REF!</definedName>
    <definedName name="Quadro_4.20_Economia__PO03____Despesa_dos_SFA_e_EPR_por_fontes_de_financiamento">#REF!</definedName>
    <definedName name="Quadro_4.21_Economia__PO03____Despesa_por_classificação_económica">#REF!</definedName>
    <definedName name="Quadro_4.22_Economia__PO03____Despesa_por_medidas_dos_programas">#REF!</definedName>
    <definedName name="Quadro_4.23_Representação_Externa__PO04____Despesa_total_consolidada">#REF!</definedName>
    <definedName name="Quadro_4.24_Representação_Externa__PO04____Despesa_dos_SFA_e_EPR_por_fontes_de_financiamento">#REF!</definedName>
    <definedName name="Quadro_4.25_Representação_Externa__PO04____Despesa_por_classificação_económica">#REF!</definedName>
    <definedName name="Quadro_4.26_Representação_Externa__PO04____Despesa_por_medidas_dos_programas">#REF!</definedName>
    <definedName name="Quadro_4.27_Finanças__PO05____Despesa_total_consolidada">#REF!</definedName>
    <definedName name="Quadro_4.28_Gestão_da_Dívida_Pública__PO06____Despesa_total_consolidada">#REF!</definedName>
    <definedName name="Quadro_4.29_Finanças__PO05____Despesa_dos_SFA__por_fontes_de_financiamento">#REF!</definedName>
    <definedName name="Quadro_4.3_Despesa___por_atividades">#REF!</definedName>
    <definedName name="Quadro_4.30_Finanças__PO05____Despesa_por_classificação_económica">#REF!</definedName>
    <definedName name="Quadro_4.31_Finanças__PO05____Despesa_excecionais">#REF!</definedName>
    <definedName name="Quadro_4.32_Finanças__PO05____Despesa_por_medidas_dos_programas">#REF!</definedName>
    <definedName name="Quadro_4.33_Defesa__PO07____Despesa_total_consolidada">#REF!</definedName>
    <definedName name="Quadro_4.34_Defesa__PO07____Despesa_dos_SFA_e_EPR_por_fontes_de_financiamento">#REF!</definedName>
    <definedName name="Quadro_4.35_Defesa__PO07____Despesa_por_classificação_económica">#REF!</definedName>
    <definedName name="Quadro_4.36_Defesa__PO07____Despesa_por_medidas_dos_programas">#REF!</definedName>
    <definedName name="Quadro_4.37_Segurança_Interna__PO08____Despesa_total_consolidada">#REF!</definedName>
    <definedName name="Quadro_4.38_Segurança_Interna__PO08____Despesa_dos_SFA_e_EPR_por_fontes_de_financiamento">#REF!</definedName>
    <definedName name="Quadro_4.39_Segurança_Interna__PO08____Despesa_por_classificação_económica">#REF!</definedName>
    <definedName name="Quadro_4.4_Projetos_–_por_tipo_de_despesa_e_fonte_de_financiamento">#REF!</definedName>
    <definedName name="Quadro_4.40_Segurança_Interna__PO08____Despesa_por_medidas_dos_programas">#REF!</definedName>
    <definedName name="Quadro_4.41_Justiça__PO09____Despesa_total_consolidada">#REF!</definedName>
    <definedName name="Quadro_4.42_Justiça__PO09____Despesa_dos_SFA_e_EPR_por_fontes_de_financiamento">#REF!</definedName>
    <definedName name="Quadro_4.43_Justiça__PO09____Despesa_por_classificação_económica">#REF!</definedName>
    <definedName name="Quadro_4.44_Justiça__PO09____Despesa_por_medidas_dos_programas">#REF!</definedName>
    <definedName name="Quadro_4.45_Cultura__PO12____Despesa_total_consolidada">#REF!</definedName>
    <definedName name="Quadro_4.46_Cultura__PO12____Despesa_dos_SFA_e_EPR_por_fontes_de_financiamento">#REF!</definedName>
    <definedName name="Quadro_4.47_Cultura__PO12____Despesa_por_classificação_económica">#REF!</definedName>
    <definedName name="Quadro_4.48_Cultura__PO12____Despesa_por_medidas_dos_programas">#REF!</definedName>
    <definedName name="Quadro_4.49_Ciência__Tecnologia_e_Ensino_Superior__PO13____Despesa_total_consolidada">#REF!</definedName>
    <definedName name="Quadro_4.5_Projetos_–_por_programas">#REF!</definedName>
    <definedName name="Quadro_4.50_Ciência__Tecnologia_e_Ensino_Superior__PO13____Despesa_dos_SFA_e_EPR_por_fontes_de_financiamento">#REF!</definedName>
    <definedName name="Quadro_4.51_Ciência__Tecnologia_e_Ensino_Superior__PO13____Despesa_por_classificação_económica">#REF!</definedName>
    <definedName name="Quadro_4.52_Ciência__Tecnologia_e_Ensino_Superior__PO13____Despesa_por_medidas_dos_programas">#REF!</definedName>
    <definedName name="Quadro_4.53_Ensino_Básico_e_Secundário_e_Administração_Escolar__PO14____Despesa_total_consolidada">#REF!</definedName>
    <definedName name="Quadro_4.54_Ensino_Básico_e_Secundário_e_Administração_Escolar__PO14____Despesa_dos_SFA_e_EPR_por_fontes_de_financiamento">#REF!</definedName>
    <definedName name="Quadro_4.55_Ensino_Básico_e_Secundário_e_Administração_Escolar__PO14____Despesa_por_classificação_económica">#REF!</definedName>
    <definedName name="Quadro_4.56_Ensino_Básico_e_Secundário_e_Administração_Escolar__PO14____Despesa_por_medidas_dos_programas">#REF!</definedName>
    <definedName name="Quadro_4.57_Trabalho__Solidariedade_e_Segurança_Social__PO15____Despesa_total_consolidada">#REF!</definedName>
    <definedName name="Quadro_4.58_Trabalho__Solidariedade_e_Segurança_Social__PO15____Despesa_dos_SFA_e_EPR_por_fontes_de_financiamento">#REF!</definedName>
    <definedName name="Quadro_4.59_Trabalho__Solidariedade_e_Segurança_Social__PO15____Despesa_por_classificação_económica">#REF!</definedName>
    <definedName name="Quadro_4.6_Projetos_por_Programa_e_fontes_de_financiamento">#REF!</definedName>
    <definedName name="Quadro_4.60_Trabalho__Solidariedade_e_Segurança_Social__PO15____Despesa_por_medidas_dos_programas">#REF!</definedName>
    <definedName name="Quadro_4.61_Saúde__PO16____Despesa_total_consolidada">#REF!</definedName>
    <definedName name="Quadro_4.62_Cuidados_de_saúde_prestados_no_SNS">#REF!</definedName>
    <definedName name="Quadro_4.63_Grandes_investimentos_em_infraestruturas">#REF!</definedName>
    <definedName name="Quadro_4.64_Programa_de_Investimentos_na_Área_da_Saúde__PIAS">#REF!</definedName>
    <definedName name="Quadro_4.65_Plano_de_melhoria_da_resposta_do_SNS">#REF!</definedName>
    <definedName name="Quadro_4.66_Saúde__PO16____Despesa_dos_SFA_e_EPR_por_fontes_de_financiamento">#REF!</definedName>
    <definedName name="Quadro_4.67_Saúde__PO16____Despesa_por_classificação_económica">#REF!</definedName>
    <definedName name="Quadro_4.68_Saúde__PO16_____Despesa_por_medidas_dos_programas">#REF!</definedName>
    <definedName name="Quadro_4.69_Ambiente_e_Ação_Climática__PO17____Despesa_total_consolidada">#REF!</definedName>
    <definedName name="Quadro_4.7_Projetos_novos_e_em_curso">#REF!</definedName>
    <definedName name="Quadro_4.70_Ambiente_e_Ação_Climática__PO17____Despesa_dos_SFA_e_EPR_por_fontes_de_financiamento">#REF!</definedName>
    <definedName name="Quadro_4.71_Ambiente_e_Ação_Climática__PO17____Despesa_por_classificação_económica">#REF!</definedName>
    <definedName name="Quadro_4.72_Ambiente_e_Ação_Climática__PO17____Despesa_por_medidas_dos_programas">#REF!</definedName>
    <definedName name="Quadro_4.73_Infraestruturas_e_Habitação__PO18____Despesa_total_consolidada">#REF!</definedName>
    <definedName name="Quadro_4.74_Infraestruturas_e_Habitação__PO18____Despesa_dos_SFA_e_EPR_por_fontes_de_financiamento">#REF!</definedName>
    <definedName name="Quadro_4.75_Infraestruturas_e_Habitação__PO18____Despesa_por_classificação_económica">#REF!</definedName>
    <definedName name="Quadro_4.76_Infraestruturas_e_Habitação__PO18____Despesa_por_medidas_dos_programas">#REF!</definedName>
    <definedName name="Quadro_4.77_Agricultura__Florestas_e_Desenvolvimento_Rural__PO20____Despesa_total_consolidada">#REF!</definedName>
    <definedName name="Quadro_4.78_Agricultura__PO20____Despesa_dos_SFA_e_EPR_por_fontes_de_financiamento">#REF!</definedName>
    <definedName name="Quadro_4.79_Agricultura__PO20____Despesa_por_classificação_económica">#REF!</definedName>
    <definedName name="Quadro_4.8_Projetos_por_agrupamento_económico">#REF!</definedName>
    <definedName name="Quadro_4.80_Agricultura__PO20____Despesa_por_medidas_dos_programas">#REF!</definedName>
    <definedName name="Quadro_4.81_Mar__PO21____Despesa_total_consolidada">#REF!</definedName>
    <definedName name="Quadro_4.82_Mar__PO21____Despesa_dos_SFA_e_EPR_por_fontes_de_financiamento">#REF!</definedName>
    <definedName name="Quadro_4.83_Mar__PO21____Despesa_por_classificação_económica">#REF!</definedName>
    <definedName name="Quadro_4.84_Mar__PO21____Despesa_por_medidas_dos_programas">#REF!</definedName>
    <definedName name="Quadro_4.9_Projetos_–_Regionalização_–_Ótica_NUTS_I_e_II">#REF!</definedName>
    <definedName name="Quadro_40._Governação__PO03____Despesa_por_classificação_económica">#REF!</definedName>
    <definedName name="Quadro_41._Governação__PO03____Despesa_por_medidas_dos_programas">#REF!</definedName>
    <definedName name="Quadro_42._Finanças__PO04____Despesa_total_consolidada">#REF!</definedName>
    <definedName name="Quadro_43._Finanças__PO04____Despesa_dos_SFA__por_fontes_de_financiamento">#REF!</definedName>
    <definedName name="Quadro_44._Finanças__PO04____Despesa_por_classificação_económica">#REF!</definedName>
    <definedName name="Quadro_45._Finanças__PO04____Despesa_excecionais">#REF!</definedName>
    <definedName name="Quadro_46.__Finanças__PO04____Despesa_por_medidas_dos_programas">#REF!</definedName>
    <definedName name="Quadro_47._Gestão_da_Dívida_Pública__PO05____Despesa_total_consolidada">#REF!</definedName>
    <definedName name="Quadro_48._Defesa__PO06____Despesa_total_consolidada">#REF!</definedName>
    <definedName name="Quadro_49._Defesa__PO06____Despesa_dos_SFA_e_EPR_por_fontes_de_financiamento">#REF!</definedName>
    <definedName name="Quadro_5._Principais_indicadores_macroeconómicos">#REF!</definedName>
    <definedName name="Quadro_5.1_Garantias_concedidas_a_outras_entidades">#REF!</definedName>
    <definedName name="Quadro_5.2_Indicadores_da_posição_financeira_das_empresas_do_SEE">#REF!</definedName>
    <definedName name="Quadro_5.3_Perfil_de_refinanciamento_da_carteira_ajustada_no_final_de_novembro_de_2019">#REF!</definedName>
    <definedName name="Quadro_5.4_Impacto_de_um_aumento_imediato_e_permanente_das_taxas_de_juro_de_mercado_em_1_p.p._sobre_os_juros_da_Dívida_Direta_do_Estado_em_2020">#REF!</definedName>
    <definedName name="Quadro_5.5_Projeção_da_dívida_pública__cenário_base">#REF!</definedName>
    <definedName name="Quadro_5.6_Indicadores_de_sustentabilidade_de_médio_e_longo_prazo_–_S1_e_S2_para_Portugal">#REF!</definedName>
    <definedName name="Quadro_50._Defesa__PO06____Despesa_por_classificação_económica">#REF!</definedName>
    <definedName name="Quadro_51._Defesa__PO06____Despesa_por_medidas_dos_programas">#REF!</definedName>
    <definedName name="Quadro_52._Segurança_Interna__PO07____Despesa_total_consolidada">#REF!</definedName>
    <definedName name="Quadro_53._Segurança_Interna__PO07____Despesa_dos_SFA_e_EPR_por_fontes_de_financiamento">#REF!</definedName>
    <definedName name="Quadro_54._Segurança_Interna__PO07____Despesa_por_classificação_económica">#REF!</definedName>
    <definedName name="Quadro_55._Segurança_Interna__PO07____Despesa_por_medidas_dos_programas">#REF!</definedName>
    <definedName name="Quadro_56._Justiça__PO08____Despesa_total_consolidada">#REF!</definedName>
    <definedName name="Quadro_57._Justiça__PO08____Despesa_dos_SFA_e_EPR_por_fontes_de_financiamento">#REF!</definedName>
    <definedName name="Quadro_58._Justiça__PO08____Despesa_por_classificação_económica">#REF!</definedName>
    <definedName name="Quadro_59._Justiça__PO08____Despesa_por_medidas_dos_programas">#REF!</definedName>
    <definedName name="Quadro_6._Quota_de_mercado">#REF!</definedName>
    <definedName name="Quadro_6.1_Conta_das_Administrações_Públicas_em_contabilidade_pública">#REF!</definedName>
    <definedName name="Quadro_6.10_Despesas_com_transferências_correntes_e_de_capital_da_Administração_Central">#REF!</definedName>
    <definedName name="Quadro_6.11_Receitas_e_Despesas_da_Administração_Local">#REF!</definedName>
    <definedName name="Quadro_6.12_Transferências_do_Orçamento_do_Estado_para_a_Administração_Local">#REF!</definedName>
    <definedName name="Quadro_6.13_Receitas_e_despesas_da_Administração_Regional">#REF!</definedName>
    <definedName name="Quadro_6.14_Transferências_do_Orçamento_do_Estado_para_a_Administração_Regional">#REF!</definedName>
    <definedName name="Quadro_6.15_Transferências_do_Orçamento_do_Estado_para_a_Administração_Local_e_Regional">#REF!</definedName>
    <definedName name="Quadro_6.16_Principais_receitas_e_despesas_da_Segurança_Social">#REF!</definedName>
    <definedName name="Quadro_6.17_Síntese_evolutiva_das_participações_do_Estado">#REF!</definedName>
    <definedName name="Quadro_6.18_Fluxos_financeiros_entre_Portugal_e_a_União_Europeia">#REF!</definedName>
    <definedName name="Quadro_6.19_Previsão_dos_encargos_plurianuais_com_as_PPP">#REF!</definedName>
    <definedName name="Quadro_6.2_Conta_consolidada_da_Administração_Central_em_contabilidade_pública">#REF!</definedName>
    <definedName name="Quadro_6.20_Estrutura_da_Dívida_Direta_do_Estado">#REF!</definedName>
    <definedName name="Quadro_6.21_Necessidades_e_fontes_de_financiamento_do_Estado_em_2017_2019">#REF!</definedName>
    <definedName name="Quadro_6.22_Composição_do_Financiamento_do_Estado_em_2019">#REF!</definedName>
    <definedName name="Quadro_6.23_Composição_do_Financiamento_do_Estado_em_2020">#REF!</definedName>
    <definedName name="Quadro_6.24_Situação_da_tesouraria___saldos_pontuais">#REF!</definedName>
    <definedName name="Quadro_6.25_Centralização_de_fundos_de_terceiros">#REF!</definedName>
    <definedName name="Quadro_6.3_Receita_da_Administração_Central">#REF!</definedName>
    <definedName name="Quadro_6.4_Receita_fiscal">#REF!</definedName>
    <definedName name="Quadro_6.5_Despesa_fiscal_do_Estado">#REF!</definedName>
    <definedName name="Quadro_6.6_Evolução_dos_desagravamentos_estruturais_em_sede_de_IRS">#REF!</definedName>
    <definedName name="Quadro_6.7_Despesa_efetiva_consolidada_da_Administração_Central">#REF!</definedName>
    <definedName name="Quadro_6.8_Despesas_com_pessoal_da_Administração_Central">#REF!</definedName>
    <definedName name="Quadro_6.9_Despesas_com_juros_e_outros_encargos_da_Administração_Central">#REF!</definedName>
    <definedName name="Quadro_60._Cultura__PO09____Despesa_total_consolidada">#REF!</definedName>
    <definedName name="Quadro_61._Cultura__PO09____Despesa_dos_SFA_e_EPR_por_fontes_de_financiamento">#REF!</definedName>
    <definedName name="Quadro_62._Cultura__PO09____Despesa_por_classificação_económica">#REF!</definedName>
    <definedName name="Quadro_63._Cultura__PO09____Despesa_por_medidas_dos_programas">#REF!</definedName>
    <definedName name="Quadro_64._Ciência__Tecnologia_e_Ensino_Superior__PO10____Despesa_total_consolidada">#REF!</definedName>
    <definedName name="Quadro_65._Ciência__Tecnologia_e_Ensino_Superior__PO10____Despesa_dos_SFA_e_EPR_por_fontes_de_financiamento">#REF!</definedName>
    <definedName name="Quadro_66._Ciência__Tecnologia_e_Ensino_Superior__PO10____Despesa_por_classificação_económica">#REF!</definedName>
    <definedName name="Quadro_67._Ciência__Tecnologia_e_Ensino_Superior__PO10____Despesa_por_medidas_dos_programas">#REF!</definedName>
    <definedName name="Quadro_68._Ensino_Básico_e_Secundário_e_Administração_Escolar__PO11____Despesa_total_consolidada">#REF!</definedName>
    <definedName name="Quadro_69._Ensino_Básico_e_Secundário_e_Administração_Escolar__PO11____Despesa_dos_SFA_e_EPR_por_fontes_de_financiamento">#REF!</definedName>
    <definedName name="Quadro_7._Decomposição_das_exportações_de_bens_em_valor_por_grupo_de_produto">#REF!</definedName>
    <definedName name="Quadro_70._Ensino_Básico_e_Secundário_e_Administração_Escolar__PO11____Despesa_por_classificação_económica">#REF!</definedName>
    <definedName name="Quadro_71._Ensino_Básico_e_Secundário_e_Administração_Escolar__PO11____Despesa_por_medidas_dos_programas">#REF!</definedName>
    <definedName name="Quadro_72._Trabalho__Solidariedade_e_Segurança_Social__PO12____Despesa_total_consolidada">#REF!</definedName>
    <definedName name="Quadro_73._Trabalho__Solidariedade_e_Segurança_Social__PO12____Despesa_dos_SFA_e_EPR_por_fontes_de_financiamento">#REF!</definedName>
    <definedName name="Quadro_74._Trabalho__Solidariedade_e_Segurança_Social__PO12____Despesa_por_classificação_económica">#REF!</definedName>
    <definedName name="Quadro_75._Trabalho__Solidariedade_e_Segurança_Social__PO12____Despesa_por_medidas_dos_programas">#REF!</definedName>
    <definedName name="Quadro_76._Saúde__PO13____Despesa_total_consolidada">#REF!</definedName>
    <definedName name="Quadro_77._Saúde__PO13____Despesa_dos_SFA_e_EPR_por_fontes_de_financiamento">#REF!</definedName>
    <definedName name="Quadro_78._Saúde__PO13____Despesa_por_classificação_económica">#REF!</definedName>
    <definedName name="Quadro_79._Saúde__PO13_____Despesa_por_medidas_dos_programas">#REF!</definedName>
    <definedName name="Quadro_8._População_ativa__emprego_e_desemprego">#REF!</definedName>
    <definedName name="Quadro_80._Planeamento_e_Infraestruturas__PO14____Despesa_total_consolidada">#REF!</definedName>
    <definedName name="Quadro_81._Planeamento_e_Infraestruturas__PO14____Despesa_dos_SFA_e_EPR_por_fontes_de_financiamento">#REF!</definedName>
    <definedName name="Quadro_82._Planeamento_e_Infraestruturas__PO14____Despesa_por_classificação_económica">#REF!</definedName>
    <definedName name="Quadro_83._Planeamento_e_Infraestruturas__PO14____Despesa_por_medidas_dos_programas">#REF!</definedName>
    <definedName name="Quadro_84._Economia__PO15____Despesa_total_consolidada">#REF!</definedName>
    <definedName name="Quadro_85._Economia__PO15____Despesa_dos_SFA_e_EPR_por_fontes_de_financiamento">#REF!</definedName>
    <definedName name="Quadro_86._Economia__PO15____Despesa_por_classificação_económica">#REF!</definedName>
    <definedName name="Quadro_87._Economia__PO15____Despesa_por_medidas_dos_programas">#REF!</definedName>
    <definedName name="Quadro_88___Comparticipação_a_fundo_perdido_do_Programa_1.º_Direito">#REF!</definedName>
    <definedName name="Quadro_89._Ambiente__PO16____Despesa_total_consolidada">#REF!</definedName>
    <definedName name="Quadro_9._IPC_e_IHPC">#REF!</definedName>
    <definedName name="Quadro_90._Ambiente__PO16____Despesa_dos_SFA_e_EPR_por_fontes_de_financiamento">#REF!</definedName>
    <definedName name="Quadro_91._Ambiente__PO16____Despesa_por_classificação_económica">#REF!</definedName>
    <definedName name="Quadro_92._Ambiente__PO16____Despesa_por_medidas_dos_programas">#REF!</definedName>
    <definedName name="Quadro_93._Agricultura__Florestas_e_Desenvolvimento_Rural__PO17____Despesa_total_consolidada">#REF!</definedName>
    <definedName name="Quadro_94._Agricultura__Florestas_e_Desenvolvimento_Rural__PO17____Despesa_dos_SFA_e_EPR_por_fontes_de_financiamento">#REF!</definedName>
    <definedName name="Quadro_95._Agricultura__Florestas_e_Desenvolvimento_Rural__PO17____Despesa_por_classificação_económica">#REF!</definedName>
    <definedName name="Quadro_96._Agricultura__Florestas_e_Desenvolvimento_Rural__PO17____Despesa_por_medidas_dos_programas">#REF!</definedName>
    <definedName name="Quadro_97._Mar__PO18____Despesa_total_consolidada">#REF!</definedName>
    <definedName name="Quadro_98._Mar__PO18____Despesa_dos_SFA_e_EPR_por_fontes_de_financiamento8">#REF!</definedName>
    <definedName name="Quadro_99._Mar__PO18____Despesa_por_classificação_económica">#REF!</definedName>
    <definedName name="Quadro_A.1._Conta_das_Administrações_Públicas_CN">#REF!</definedName>
    <definedName name="Quadro_A.1_Conta_das_Administrações_Públicas">#REF!</definedName>
    <definedName name="Quadro_A.10._Fluxos_para_a_Administração_Local">#REF!</definedName>
    <definedName name="Quadro_A.10_Fluxos_para_as_Regiões_Autónomas">#REF!</definedName>
    <definedName name="Quadro_A.10_Transferências_e_subsídios_da_Administração_Central_para_entidades_públicas_empresariais">#REF!</definedName>
    <definedName name="Quadro_A.11._Balanço_e_demonstração_de_resultados_da_Segurança_Social">#REF!</definedName>
    <definedName name="Quadro_A.11_Fluxos_para_a_Administração_Local">#REF!</definedName>
    <definedName name="Quadro_A.11_Fluxos_para_as_Regiões_Autónomas">#REF!</definedName>
    <definedName name="Quadro_A.12._Balanço_consolidado_da_Segurança_Social___2017">#REF!</definedName>
    <definedName name="Quadro_A.13._Demonstração_de_resultados_consolidados_da_Segurança_Social___2017">#REF!</definedName>
    <definedName name="Quadro_A.14._Demonstração_dos_Resultados_Financeiros_Consolidados">#REF!</definedName>
    <definedName name="Quadro_A.15._Número_de_pessoas_singulares_com_contribuições_pagas_à_Segurança_Social">#REF!</definedName>
    <definedName name="Quadro_A.16._Receita_com_contribuições_e_quotizações_–_Sistema_previdencial">#REF!</definedName>
    <definedName name="Quadro_A.17._Remunerações_totais_declaradas_médias_em_dezembro_de_cada_ano">#REF!</definedName>
    <definedName name="Quadro_A.18._Idade_média_–_Pessoas_singulares_com_contribuições">#REF!</definedName>
    <definedName name="Quadro_A.2._Conta_das_Administrações_Públicas___variações_absoluta_e_relativa_CN">#REF!</definedName>
    <definedName name="Quadro_A.2_Conta_das_Administrações_Públicas___variações_absoluta_e_relativa">#REF!</definedName>
    <definedName name="Quadro_A.3._Conta_das_Administrações_Públicas___variações_absoluta_e_relativa_CP">#REF!</definedName>
    <definedName name="Quadro_A.3_Conta_das_Administrações_Públicas">#REF!</definedName>
    <definedName name="Quadro_A.4._Conta_das_Administrações_Públicas___variações_absoluta_e_relativa">#REF!</definedName>
    <definedName name="Quadro_A.4_Conta_das_Administrações_Públicas___variações_absoluta_e_relativa">#REF!</definedName>
    <definedName name="Quadro_A.40.__Conta_da_Segurança_Social___Sistema_Previdencial_–_2017_a_2019">#REF!</definedName>
    <definedName name="Quadro_A.5._Alterações_ao_perímetro_da_Administração_Central_em_2019__exclui_as_novas_Entidades_Públicas_Reclassificadas___excluindo_as_novas_Entidades_Públicas_Reclassificadas">#REF!</definedName>
    <definedName name="Quadro_A.5_Alterações_ao_perímetro_da_Administração_Central_em_2019__excluindo_as_novas_Entidades_Públicas_Reclassificadas">#REF!</definedName>
    <definedName name="Quadro_A.5_Alterações_ao_perímetro_da_Administração_Central_em_2020__excluindo_as_novas_Entidades_Públicas_Reclassificadas">#REF!</definedName>
    <definedName name="Quadro_A.6._Alterações_ao_perímetro_das_Entidades_Públicas_Reclassificadas_na_Administração_Central_em_2019__a">#REF!</definedName>
    <definedName name="Quadro_A.6_Alterações_ao_perímetro_das_Entidades_Públicas_Reclassificadas_na_Administração_Central_em_2019__a">#REF!</definedName>
    <definedName name="Quadro_A.7._Entidades_não_incluídas_no_OE_2019_face_à_lista_do_INE__a">#REF!</definedName>
    <definedName name="Quadro_A.7_Reorganizações_de_serviços_da_Administração_Central_em_2020_no_âmbito_da_XXII_Lei_Orgânica_do_Governo_Constitucional">#REF!</definedName>
    <definedName name="Quadro_A.8._Transferências_e_subsídios_da_Administração_Central_para_entidades_públicas_empresariais">#REF!</definedName>
    <definedName name="Quadro_A.8_Entidades_não_incluídas_no_OE_2020_face_à_lista_do_INE__a">#REF!</definedName>
    <definedName name="Quadro_A.8_Transferências_e_subsídios_da_Administração_Central_para_entidades_públicas_empresariais">#REF!</definedName>
    <definedName name="Quadro_A.9._Fluxos_para_as_Regiões_Autónomas">#REF!</definedName>
    <definedName name="Quadro_A.9_Transferências_e_subsídios_da_Administração_Central_para_entidades_públicas_empresariais">#REF!</definedName>
    <definedName name="Quadro_EI.1._Balanço_consolidado_da_Segurança_Social___2018">#REF!</definedName>
    <definedName name="Quadro_EI.2._Demonstração_de_resultados_consolidados_da_Segurança_Social___2017">#REF!</definedName>
    <definedName name="Quadro_EI.3._Demonstração_dos_resultados_financeiros_consolidados___2018">#REF!</definedName>
    <definedName name="query">#REF!</definedName>
    <definedName name="Query1">#REF!</definedName>
    <definedName name="queryyy">#REF!</definedName>
    <definedName name="qwe">#REF!</definedName>
    <definedName name="r.09.02.10">#REF!</definedName>
    <definedName name="r264.">#REF!</definedName>
    <definedName name="ra2211004">#REF!</definedName>
    <definedName name="RAPS">#REF!</definedName>
    <definedName name="rato">#REF!</definedName>
    <definedName name="rato_2">#REF!</definedName>
    <definedName name="RBV_Bench">#REF!</definedName>
    <definedName name="rde">#REF!</definedName>
    <definedName name="REC">#REF!</definedName>
    <definedName name="REC.CORR.GR">#REF!</definedName>
    <definedName name="Rec_Euro_08">#REF!</definedName>
    <definedName name="Rec_Euro_09">#REF!</definedName>
    <definedName name="Rec_Euro_10">#REF!</definedName>
    <definedName name="Rec_Euro_11">#REF!</definedName>
    <definedName name="Rec_Euro_19">#REF!</definedName>
    <definedName name="Rec_Euro_23">#REF!</definedName>
    <definedName name="Rec_Euro_24">#REF!</definedName>
    <definedName name="Rec_Euro_25">#REF!</definedName>
    <definedName name="Rec_Euro_27">#REF!</definedName>
    <definedName name="Rec_Euro_29">#REF!</definedName>
    <definedName name="Rec_Euro_30">#REF!</definedName>
    <definedName name="REC_ORAM">#REF!</definedName>
    <definedName name="REC_SFA">#REF!</definedName>
    <definedName name="rece">#REF!</definedName>
    <definedName name="rece´">#REF!</definedName>
    <definedName name="RECEBIM">#REF!</definedName>
    <definedName name="Receita_01">#REF!</definedName>
    <definedName name="Receita_02">#REF!</definedName>
    <definedName name="Receita_03">#REF!</definedName>
    <definedName name="Receita_04">#REF!</definedName>
    <definedName name="Receita_05">#REF!</definedName>
    <definedName name="Receita_06">#REF!</definedName>
    <definedName name="Receita_07">#REF!</definedName>
    <definedName name="Receita_08">#REF!</definedName>
    <definedName name="Receita_09">#REF!</definedName>
    <definedName name="Receita_10">#REF!</definedName>
    <definedName name="Receita_11">#REF!</definedName>
    <definedName name="Receita_12">#REF!</definedName>
    <definedName name="Receita_13">#REF!</definedName>
    <definedName name="Receita_14">#REF!</definedName>
    <definedName name="Receita_15">#REF!</definedName>
    <definedName name="Receita_16">#REF!</definedName>
    <definedName name="Receita_17">#REF!</definedName>
    <definedName name="Receita_18">#REF!</definedName>
    <definedName name="Receita_19">#REF!</definedName>
    <definedName name="Receita_20">#REF!</definedName>
    <definedName name="Receita_21">#REF!</definedName>
    <definedName name="Receita_22">#REF!</definedName>
    <definedName name="Receita_23">#REF!</definedName>
    <definedName name="Receita_24">#REF!</definedName>
    <definedName name="Receita_25">#REF!</definedName>
    <definedName name="Receita_26">#REF!</definedName>
    <definedName name="Receita_27">#REF!</definedName>
    <definedName name="Receita_28">#REF!</definedName>
    <definedName name="RECEITA_LIMITE_INFERIOR_Consulta">#REF!</definedName>
    <definedName name="RECEITA_LIMITE_SUPERIOR_Consulta">#REF!</definedName>
    <definedName name="RECEITA_VALORES_INTERMÉDIOS_Consulta">#REF!</definedName>
    <definedName name="RECEITAS">#REF!</definedName>
    <definedName name="Recover">#REF!</definedName>
    <definedName name="RecTrim_01">#REF!</definedName>
    <definedName name="RecTrim_02">#REF!</definedName>
    <definedName name="RecTrim_03">#REF!</definedName>
    <definedName name="RecTrim_04">#REF!</definedName>
    <definedName name="RecTrim_05">#REF!</definedName>
    <definedName name="RecTrim_06">#REF!</definedName>
    <definedName name="RecTrim_07">#REF!</definedName>
    <definedName name="RecTrim_08">#REF!</definedName>
    <definedName name="RecTrim_09">#REF!</definedName>
    <definedName name="RecTrim_10">#REF!</definedName>
    <definedName name="RecTrim_11">#REF!</definedName>
    <definedName name="RecTrim_12">#REF!</definedName>
    <definedName name="RecTrim_13">#REF!</definedName>
    <definedName name="RecTrim_14">#REF!</definedName>
    <definedName name="RecTrim_15">#REF!</definedName>
    <definedName name="RecTrim_16">#REF!</definedName>
    <definedName name="RecTrim_17">#REF!</definedName>
    <definedName name="RecTrim_18">#REF!</definedName>
    <definedName name="RecTrim_19">#REF!</definedName>
    <definedName name="RecTrim_20">#REF!</definedName>
    <definedName name="RecTrim_21">#REF!</definedName>
    <definedName name="RecTrim_22">#REF!</definedName>
    <definedName name="RecTrim_23">#REF!</definedName>
    <definedName name="RecTrim_24">#REF!</definedName>
    <definedName name="RecTrim_25">#REF!</definedName>
    <definedName name="RecTrim_26">#REF!</definedName>
    <definedName name="RecTrim_27">#REF!</definedName>
    <definedName name="RecTrim_28">#REF!</definedName>
    <definedName name="RecTrimEuro01">#REF!</definedName>
    <definedName name="RecTrimEuro02">#REF!</definedName>
    <definedName name="RecTrimEuro03">#REF!</definedName>
    <definedName name="RecTrimEuro04">#REF!</definedName>
    <definedName name="RecTrimEuro05">#REF!</definedName>
    <definedName name="RecTrimEuro06">#REF!</definedName>
    <definedName name="RecTrimEuro07">#REF!</definedName>
    <definedName name="RecTrimEuro08">#REF!</definedName>
    <definedName name="RecTrimEuro09">#REF!</definedName>
    <definedName name="RecTrimEuro10">#REF!</definedName>
    <definedName name="RecTrimEuro11">#REF!</definedName>
    <definedName name="RecTrimEuro12">#REF!</definedName>
    <definedName name="RecTrimEuro13">#REF!</definedName>
    <definedName name="RecTrimEuro14">#REF!</definedName>
    <definedName name="RecTrimEuro15">#REF!</definedName>
    <definedName name="RecTrimEuro16">#REF!</definedName>
    <definedName name="RecTrimEuro17">#REF!</definedName>
    <definedName name="RecTrimEuro18">#REF!</definedName>
    <definedName name="RecTrimEuro19">#REF!</definedName>
    <definedName name="RecTrimEuro20">#REF!</definedName>
    <definedName name="RecTrimEuro21">#REF!</definedName>
    <definedName name="RecTrimEuro22">#REF!</definedName>
    <definedName name="RecTrimEuro23">#REF!</definedName>
    <definedName name="RecTrimEuro24">#REF!</definedName>
    <definedName name="RecTrimEuro25">#REF!</definedName>
    <definedName name="RecTrimEuro26">#REF!</definedName>
    <definedName name="RecTrimEuro27">#REF!</definedName>
    <definedName name="RecTrimEuro28">#REF!</definedName>
    <definedName name="RecTrimEuro29">#REF!</definedName>
    <definedName name="redução">#REF!</definedName>
    <definedName name="REFSAN">#REF!</definedName>
    <definedName name="regiao">#REF!</definedName>
    <definedName name="REGIME.R_ORAM">#REF!</definedName>
    <definedName name="REGIME_ORAM">#REF!</definedName>
    <definedName name="Region">#REF!</definedName>
    <definedName name="Reis">#REF!</definedName>
    <definedName name="REPORT_20040512">#REF!</definedName>
    <definedName name="reporte">#REF!</definedName>
    <definedName name="resumo1">#REF!</definedName>
    <definedName name="resumo2">#REF!</definedName>
    <definedName name="ResumoPorDelegacaoPrograma_Tabela_de_Referência_Cruzada">#REF!</definedName>
    <definedName name="ROPO">#REF!</definedName>
    <definedName name="rr">#REF!</definedName>
    <definedName name="RT">#REF!</definedName>
    <definedName name="rtt">#REF!</definedName>
    <definedName name="rwrwqr">#REF!</definedName>
    <definedName name="S_Extra">#REF!</definedName>
    <definedName name="S_Inter">#REF!</definedName>
    <definedName name="S_Intra">#REF!</definedName>
    <definedName name="SAD">#REF!</definedName>
    <definedName name="sadasda">#REF!</definedName>
    <definedName name="saff">#REF!</definedName>
    <definedName name="sair">#REF!</definedName>
    <definedName name="SAL_">#REF!</definedName>
    <definedName name="Saldo">#REF!</definedName>
    <definedName name="sdafasdf">#REF!</definedName>
    <definedName name="sdfsdfs">#REF!</definedName>
    <definedName name="sdfsdfsf">#REF!</definedName>
    <definedName name="sdfsfs">#REF!</definedName>
    <definedName name="sdfsfsf">#REF!</definedName>
    <definedName name="SDIV">#REF!</definedName>
    <definedName name="SDMensal€">#REF!</definedName>
    <definedName name="SdsaDADAD">#REF!</definedName>
    <definedName name="SEC">#REF!</definedName>
    <definedName name="SEC_ORAM">#REF!</definedName>
    <definedName name="SEC_R_ORAM">#REF!</definedName>
    <definedName name="SEG">#REF!</definedName>
    <definedName name="Seg_Social_27">#REF!</definedName>
    <definedName name="Seg_Social_30">#REF!</definedName>
    <definedName name="Seg_Social_33">#REF!</definedName>
    <definedName name="Seg_Social_36">#REF!</definedName>
    <definedName name="Seg_Social_39">#REF!</definedName>
    <definedName name="SEM">#REF!</definedName>
    <definedName name="SEM_2">#REF!</definedName>
    <definedName name="ser">#REF!</definedName>
    <definedName name="serv">#REF!</definedName>
    <definedName name="servi">#REF!</definedName>
    <definedName name="servic">#REF!</definedName>
    <definedName name="service">#REF!</definedName>
    <definedName name="servicee">#REF!</definedName>
    <definedName name="serviço">#REF!</definedName>
    <definedName name="setembro">#REF!</definedName>
    <definedName name="Setembro1">#REF!</definedName>
    <definedName name="Setembro1_2">#REF!</definedName>
    <definedName name="SFA_Alteração_Horizontal">#REF!</definedName>
    <definedName name="SFA_Alteração_Vertical">#REF!</definedName>
    <definedName name="SFA_Cativação">#REF!</definedName>
    <definedName name="SFA_Crédito_Especial">#REF!</definedName>
    <definedName name="SFA_Descativação">#REF!</definedName>
    <definedName name="sfd">#REF!</definedName>
    <definedName name="sfdsafsf">#REF!</definedName>
    <definedName name="sfdxb">#REF!</definedName>
    <definedName name="SI_1_Alteração_Vertical_Anulação">#REF!</definedName>
    <definedName name="SI_2_Alteração_Vertical_Reforço">#REF!</definedName>
    <definedName name="SI_3_Alterações_Verticais_Ref_e_anul">#REF!</definedName>
    <definedName name="SI_4_Créditos_Especiais">#REF!</definedName>
    <definedName name="SI_5_Cativações">#REF!</definedName>
    <definedName name="SI_6_Descativações">#REF!</definedName>
    <definedName name="SI_8_Alterações_horizontais">#REF!</definedName>
    <definedName name="Sigla">#REF!</definedName>
    <definedName name="silvia">#REF!</definedName>
    <definedName name="Slovakia_5B">#REF!</definedName>
    <definedName name="soas">#REF!</definedName>
    <definedName name="Spain_5B">#REF!</definedName>
    <definedName name="SPSS">#REF!</definedName>
    <definedName name="ss">#REF!</definedName>
    <definedName name="ssair">#REF!</definedName>
    <definedName name="ssss">#REF!</definedName>
    <definedName name="stardata">#REF!</definedName>
    <definedName name="startdate">#REF!</definedName>
    <definedName name="startdatee">#REF!</definedName>
    <definedName name="stdate">#REF!</definedName>
    <definedName name="sub">#REF!</definedName>
    <definedName name="sub.alin">#REF!</definedName>
    <definedName name="SUB_DIV">#REF!</definedName>
    <definedName name="SUPORTE">#REF!</definedName>
    <definedName name="Swap">#REF!</definedName>
    <definedName name="Sweden_5B">#REF!</definedName>
    <definedName name="Switzerland_5B">#REF!</definedName>
    <definedName name="t">#REF!</definedName>
    <definedName name="T1_">#REF!</definedName>
    <definedName name="TAB">#REF!</definedName>
    <definedName name="TAB2A">#REF!</definedName>
    <definedName name="TAB2B">#REF!</definedName>
    <definedName name="TAB2C">#REF!</definedName>
    <definedName name="TAB2D">#REF!</definedName>
    <definedName name="TAB3A">#REF!</definedName>
    <definedName name="TAB3B">#REF!</definedName>
    <definedName name="TAB3C">#REF!</definedName>
    <definedName name="TAB3D">#REF!</definedName>
    <definedName name="TAB3E">#REF!</definedName>
    <definedName name="Table3a_1">#REF!</definedName>
    <definedName name="Taxa_de_Cobertura">#REF!</definedName>
    <definedName name="tef">#REF!</definedName>
    <definedName name="teste">#REF!</definedName>
    <definedName name="tete">#REF!</definedName>
    <definedName name="tetwe">#REF!</definedName>
    <definedName name="tetwet">#REF!</definedName>
    <definedName name="TIPINST">#REF!</definedName>
    <definedName name="TIPO">#REF!</definedName>
    <definedName name="tipo_comprovpaga">#REF!</definedName>
    <definedName name="tipo_despesa">#REF!</definedName>
    <definedName name="tipo_quitacao">#REF!</definedName>
    <definedName name="TIPOCONT">#REF!</definedName>
    <definedName name="tipsan">#REF!</definedName>
    <definedName name="titulo">#REF!</definedName>
    <definedName name="Todo">#REF!</definedName>
    <definedName name="TODOSPAGAMENTOS1">#REF!</definedName>
    <definedName name="TODOSPAGAMENTOS2">#REF!</definedName>
    <definedName name="TODOSPAGAMENTOS3">#REF!</definedName>
    <definedName name="TODOSPAGAMENTOS4">#REF!</definedName>
    <definedName name="TODOSPAGAMENTOS5">#REF!</definedName>
    <definedName name="TODOSPAGAMENTOS6">#REF!</definedName>
    <definedName name="TODOSPAGAMENTOS7">#REF!</definedName>
    <definedName name="TOT">#REF!</definedName>
    <definedName name="total1">#REF!</definedName>
    <definedName name="total2">#REF!</definedName>
    <definedName name="toto">#REF!</definedName>
    <definedName name="TOTX">#REF!</definedName>
    <definedName name="Tr.n_Aut">#REF!</definedName>
    <definedName name="Trans_D_SFA">#REF!</definedName>
    <definedName name="trans_desp">#REF!</definedName>
    <definedName name="Trans_R_SFA">#REF!</definedName>
    <definedName name="trans_rec">#REF!</definedName>
    <definedName name="trans_rec_n">#REF!</definedName>
    <definedName name="Transaccoes">#REF!,#REF!</definedName>
    <definedName name="Transit_D_ORAM">#REF!</definedName>
    <definedName name="Transit_N">#REF!</definedName>
    <definedName name="Transit_R_ORAM">#REF!</definedName>
    <definedName name="Transit_R_SFA">#REF!</definedName>
    <definedName name="Trimestrais">#REF!</definedName>
    <definedName name="tttt">#REF!</definedName>
    <definedName name="Turkey_5B">#REF!</definedName>
    <definedName name="tvt">#REF!</definedName>
    <definedName name="twetewte">#REF!</definedName>
    <definedName name="Tx_Extra">#REF!</definedName>
    <definedName name="Tx_Inter">#REF!</definedName>
    <definedName name="Tx_Intra">#REF!</definedName>
    <definedName name="uihkvb">#REF!</definedName>
    <definedName name="Underwriter">#REF!</definedName>
    <definedName name="United_Kingdom_5B">#REF!</definedName>
    <definedName name="United_States_5B">#REF!</definedName>
    <definedName name="UPLOADEDDATA">#REF!</definedName>
    <definedName name="UPLOADEDDATAdate">#REF!</definedName>
    <definedName name="v">#REF!</definedName>
    <definedName name="var">#REF!</definedName>
    <definedName name="VariaçãoConsumoPrivadoNominal">#REF!</definedName>
    <definedName name="VariaçãoConsumoPrivadoReal">#REF!</definedName>
    <definedName name="VariaçãoImportaçõesNominais">#REF!</definedName>
    <definedName name="VariaçãoPIBNominal">#REF!</definedName>
    <definedName name="VariaçãoPIBReal">#REF!</definedName>
    <definedName name="Variações">#REF!</definedName>
    <definedName name="Variações_Homólogas">#REF!</definedName>
    <definedName name="vc">#REF!</definedName>
    <definedName name="vcbv">#REF!</definedName>
    <definedName name="vcnncvcvn">#REF!</definedName>
    <definedName name="vcnvnnv">#REF!</definedName>
    <definedName name="vcvncn">#REF!</definedName>
    <definedName name="VH_Anuais">#REF!</definedName>
    <definedName name="VH_e_VHA">#REF!</definedName>
    <definedName name="vhm">#REF!</definedName>
    <definedName name="vn">#REF!</definedName>
    <definedName name="vnc">#REF!</definedName>
    <definedName name="vvn_bruto_rebaseia">#REF!</definedName>
    <definedName name="VVN_SAZ_DEFL___ÍNDICE_DE_VOLUME_DE_NEGÓCIOS_NO_COMÉRCIO_A_RETALHO__AJUSTADOS_DE_EFEITOS_DE_CALENDARIO_E_DA_SAZONALIDADE_DEFLACIONADO">#REF!</definedName>
    <definedName name="VVN_SAZ_DEFL___ÍNDICE_DE_VOLUME_DE_NEGÓCIOS_NO_COMÉRCIO_A_RETALHO__AJUSTADOS_DOS_DIAS_ÚTEIS_E_DA_SAZONALIDADE_DEFLACIONADO">#REF!</definedName>
    <definedName name="vvvv">#REF!</definedName>
    <definedName name="weight">#REF!</definedName>
    <definedName name="wetetew">#REF!</definedName>
    <definedName name="Women">#REF!</definedName>
    <definedName name="wqqweqwe">#REF!</definedName>
    <definedName name="wqrwrwrw">#REF!</definedName>
    <definedName name="WSAFSA">#REF!</definedName>
    <definedName name="WWWWWWWWWW">#REF!</definedName>
    <definedName name="xt">#REF!</definedName>
    <definedName name="xvxzvxzxvxzv">#REF!</definedName>
    <definedName name="xxx">#REF!</definedName>
    <definedName name="xxxxx">#REF!</definedName>
    <definedName name="xxxxxx">#REF!</definedName>
    <definedName name="y">#REF!</definedName>
    <definedName name="yoe">#REF!</definedName>
    <definedName name="yt">#REF!</definedName>
    <definedName name="yu">#REF!</definedName>
    <definedName name="z">#REF!</definedName>
    <definedName name="ZCDATES">#REF!</definedName>
    <definedName name="ZCRATES">#REF!</definedName>
    <definedName name="ZD">#REF!</definedName>
    <definedName name="ZDF">#REF!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37" l="1"/>
  <c r="B3" i="499"/>
  <c r="B2" i="499"/>
  <c r="B3" i="498" l="1"/>
  <c r="B2" i="498"/>
  <c r="B3" i="333" l="1"/>
  <c r="B2" i="333"/>
  <c r="B3" i="485"/>
  <c r="B2" i="485"/>
  <c r="B3" i="474"/>
  <c r="B2" i="474"/>
  <c r="B3" i="469"/>
  <c r="B2" i="469"/>
  <c r="B3" i="482"/>
  <c r="B2" i="482"/>
  <c r="B3" i="484"/>
  <c r="B2" i="484"/>
  <c r="B3" i="406"/>
  <c r="B2" i="406"/>
  <c r="C3" i="492"/>
  <c r="C2" i="492"/>
  <c r="B3" i="481"/>
  <c r="B2" i="481"/>
  <c r="B2" i="237"/>
  <c r="B3" i="494"/>
  <c r="B2" i="494"/>
  <c r="G8" i="237" l="1"/>
  <c r="K8" i="237" s="1"/>
  <c r="O8" i="237" s="1"/>
  <c r="S8" i="237" s="1"/>
  <c r="B2" i="488"/>
  <c r="B3" i="488"/>
  <c r="B3" i="455"/>
  <c r="B2" i="455"/>
  <c r="B3" i="473" l="1"/>
  <c r="B2" i="473"/>
  <c r="B3" i="466"/>
  <c r="B2" i="466"/>
  <c r="B3" i="456" l="1"/>
  <c r="B2" i="456"/>
  <c r="B3" i="420" l="1"/>
  <c r="B2" i="420"/>
  <c r="B3" i="441" l="1"/>
  <c r="B2" i="441"/>
  <c r="B3" i="413"/>
  <c r="B2" i="413"/>
  <c r="B3" i="434" l="1"/>
  <c r="B2" i="434"/>
  <c r="B3" i="430"/>
  <c r="B2" i="430"/>
  <c r="B3" i="425"/>
  <c r="B2" i="425"/>
  <c r="B3" i="423"/>
  <c r="B2" i="423"/>
  <c r="B3" i="239"/>
  <c r="B2" i="239"/>
</calcChain>
</file>

<file path=xl/sharedStrings.xml><?xml version="1.0" encoding="utf-8"?>
<sst xmlns="http://schemas.openxmlformats.org/spreadsheetml/2006/main" count="1296" uniqueCount="748">
  <si>
    <t>GRÁFICOS</t>
  </si>
  <si>
    <t>CHARTS</t>
  </si>
  <si>
    <t>Gráfico 1 - Saldo orçamental das Administrações Públicas (em % do PIB)</t>
  </si>
  <si>
    <t>Chart 1 - General Government budget balance (in % of GDP)</t>
  </si>
  <si>
    <t>QUADROS</t>
  </si>
  <si>
    <t>TABLES</t>
  </si>
  <si>
    <t>Quadro 1 - Painel de indicadores de Finanças Públicas (em % do PIB)</t>
  </si>
  <si>
    <t>Table 1 - Public Finance Scoreboard (in % of GDP)</t>
  </si>
  <si>
    <t>Quadro 2 - Ajustamento de passagem entre óticas contabilísticas (em % do PIB)</t>
  </si>
  <si>
    <t>Table 2 - Adjustment between the two accounting approaches (% of GDP)</t>
  </si>
  <si>
    <t>Quadro 3 - Receita Fiscal e Contributiva das Administrações Públicas em contabilidade nacional</t>
  </si>
  <si>
    <t xml:space="preserve">Table 3 - General Government Tax and Contributory Revenue in national accounts </t>
  </si>
  <si>
    <t>Índice</t>
  </si>
  <si>
    <t>PT | EN</t>
  </si>
  <si>
    <t>Saldo observado</t>
  </si>
  <si>
    <t xml:space="preserve">Saldo ajustado </t>
  </si>
  <si>
    <t>Em M€ | In M€</t>
  </si>
  <si>
    <t>Em % e p.p. do PIB | In % of and GDP p.p.</t>
  </si>
  <si>
    <t>Saldo</t>
  </si>
  <si>
    <t>Var. anual do saldo</t>
  </si>
  <si>
    <t>Budget balance</t>
  </si>
  <si>
    <t>Year-on-year change</t>
  </si>
  <si>
    <t>AP</t>
  </si>
  <si>
    <t>GG</t>
  </si>
  <si>
    <t>AC</t>
  </si>
  <si>
    <t>CG</t>
  </si>
  <si>
    <t>ARL</t>
  </si>
  <si>
    <t>RLG</t>
  </si>
  <si>
    <t>FSS</t>
  </si>
  <si>
    <t>SSF</t>
  </si>
  <si>
    <t>Fonte: INE. Cálculos do CFP. | Notas: AC – Administração Central; ARL – Administração Regional e Local; FSS – Fundos de Segurança Social; AP - Administrações Públicas. O total pode não corresponder à soma exata dos valores apresentados no gráfico para cada subsector devido a arredondamentos.</t>
  </si>
  <si>
    <t>Source: INE. CFP calculations. | Notes: CG - Central Government; RLG - Regional and Local Government; SSF - Social Security Funds; GG - General Government. The total presented for GG may not correspond to the exact sum of the values presented for each subsector due to rounding. RLG corresponds to the "Local Government" ESA 2010 definition.</t>
  </si>
  <si>
    <t>Saldo orçamental das AP | General government balance</t>
  </si>
  <si>
    <t>Dinamarca</t>
  </si>
  <si>
    <t>Denmark</t>
  </si>
  <si>
    <t>Chipre</t>
  </si>
  <si>
    <t>Cyprus</t>
  </si>
  <si>
    <t>Irlanda</t>
  </si>
  <si>
    <t>Ireland</t>
  </si>
  <si>
    <t>Portugal</t>
  </si>
  <si>
    <t>Países Baixos</t>
  </si>
  <si>
    <t>Netherlands</t>
  </si>
  <si>
    <t>Suécia</t>
  </si>
  <si>
    <t>Sweden</t>
  </si>
  <si>
    <t>Croácia</t>
  </si>
  <si>
    <t>Croatia</t>
  </si>
  <si>
    <t>Lituânia</t>
  </si>
  <si>
    <t>Lithuania</t>
  </si>
  <si>
    <t>Luxemburgo</t>
  </si>
  <si>
    <t>Luxembourg</t>
  </si>
  <si>
    <t>Grécia</t>
  </si>
  <si>
    <t>Greece</t>
  </si>
  <si>
    <t>Bulgária</t>
  </si>
  <si>
    <t>Bulgaria</t>
  </si>
  <si>
    <t>Letónia</t>
  </si>
  <si>
    <t>Latvia</t>
  </si>
  <si>
    <t>Eslovénia</t>
  </si>
  <si>
    <t>Slovenia</t>
  </si>
  <si>
    <t>Alemanha</t>
  </si>
  <si>
    <t>Germany</t>
  </si>
  <si>
    <t>Áustria</t>
  </si>
  <si>
    <t>Austria</t>
  </si>
  <si>
    <t>Finland</t>
  </si>
  <si>
    <t>Estónia</t>
  </si>
  <si>
    <t>Estonia</t>
  </si>
  <si>
    <t>UE 27</t>
  </si>
  <si>
    <t>EU 27</t>
  </si>
  <si>
    <t>Espanha</t>
  </si>
  <si>
    <t>Spain</t>
  </si>
  <si>
    <t>Chéquia</t>
  </si>
  <si>
    <t>Czechia</t>
  </si>
  <si>
    <t>Bélgica</t>
  </si>
  <si>
    <t>Belgium</t>
  </si>
  <si>
    <t>Eslováquia</t>
  </si>
  <si>
    <t>Slovakia</t>
  </si>
  <si>
    <t>Malta</t>
  </si>
  <si>
    <t>Polónia</t>
  </si>
  <si>
    <t>Poland</t>
  </si>
  <si>
    <t>França</t>
  </si>
  <si>
    <t>France</t>
  </si>
  <si>
    <t>Roménia</t>
  </si>
  <si>
    <t>Hungria</t>
  </si>
  <si>
    <t>Hungary</t>
  </si>
  <si>
    <t>Itália</t>
  </si>
  <si>
    <t>Italy</t>
  </si>
  <si>
    <t>Dívida pública | Public debt</t>
  </si>
  <si>
    <r>
      <t>SALDO ESTRUTURAL</t>
    </r>
    <r>
      <rPr>
        <sz val="9"/>
        <color theme="1" tint="0.34998626667073579"/>
        <rFont val="Ubuntu Light"/>
        <family val="2"/>
      </rPr>
      <t xml:space="preserve"> (% do PIB)</t>
    </r>
  </si>
  <si>
    <r>
      <t xml:space="preserve">VARIAÇÃO ANUAL </t>
    </r>
    <r>
      <rPr>
        <sz val="9"/>
        <color theme="1" tint="0.34998626667073579"/>
        <rFont val="Ubuntu Light"/>
        <family val="2"/>
      </rPr>
      <t xml:space="preserve">(p.p. do PIB)  </t>
    </r>
  </si>
  <si>
    <r>
      <t xml:space="preserve">STRUCTURAL BALANCE </t>
    </r>
    <r>
      <rPr>
        <sz val="9"/>
        <color theme="1" tint="0.34998626667073579"/>
        <rFont val="Ubuntu Light"/>
        <family val="2"/>
      </rPr>
      <t>(% of GDP)</t>
    </r>
  </si>
  <si>
    <r>
      <t xml:space="preserve">ANNUAL CHANGE </t>
    </r>
    <r>
      <rPr>
        <sz val="9"/>
        <color theme="1" tint="0.34998626667073579"/>
        <rFont val="Ubuntu Light"/>
        <family val="2"/>
      </rPr>
      <t>(p.p. of GDP)</t>
    </r>
  </si>
  <si>
    <t>2020/21</t>
  </si>
  <si>
    <t>2021/22</t>
  </si>
  <si>
    <t>2022/23</t>
  </si>
  <si>
    <t>Saldo estrutural</t>
  </si>
  <si>
    <t>Structural balance</t>
  </si>
  <si>
    <t xml:space="preserve">Receita </t>
  </si>
  <si>
    <t xml:space="preserve">Revenue </t>
  </si>
  <si>
    <t>M€</t>
  </si>
  <si>
    <t>% do PIB</t>
  </si>
  <si>
    <t>Receita Fiscal</t>
  </si>
  <si>
    <t>Tax revenue</t>
  </si>
  <si>
    <t>Contribuições Sociais</t>
  </si>
  <si>
    <t>Social contributions</t>
  </si>
  <si>
    <t>Receita não fiscal e não contributiva</t>
  </si>
  <si>
    <t>Non tax and non contribution revenue</t>
  </si>
  <si>
    <t>RECEITA (VHA)</t>
  </si>
  <si>
    <t>TOTAL REVENUE (change)</t>
  </si>
  <si>
    <t>Fonte: INE. Cálculos do CFP. | Fonte: INE. Cálculos do CFP. | Nota: “VH” designa variação homóloga.</t>
  </si>
  <si>
    <t>Source: INE. CFP calculations.| YoY means year-on-year growth.</t>
  </si>
  <si>
    <t xml:space="preserve">Variação anual da despesa </t>
  </si>
  <si>
    <t>Expenditure YoY change</t>
  </si>
  <si>
    <t>p.p. do PIB</t>
  </si>
  <si>
    <t>Despesa corrente primária</t>
  </si>
  <si>
    <t>Current primary expenditure</t>
  </si>
  <si>
    <t>Despesa de capital</t>
  </si>
  <si>
    <t>Capital expenditure</t>
  </si>
  <si>
    <t>Juros</t>
  </si>
  <si>
    <t>Interest</t>
  </si>
  <si>
    <t xml:space="preserve">DESPESA </t>
  </si>
  <si>
    <t>EXPENDITURE</t>
  </si>
  <si>
    <t>Source: INE. CFP calculations.| Note: non adjusted from one-off measures.</t>
  </si>
  <si>
    <t>Total debt and debt excl. GG deposits (% GDP)</t>
  </si>
  <si>
    <t>I</t>
  </si>
  <si>
    <t>II</t>
  </si>
  <si>
    <t>III</t>
  </si>
  <si>
    <t>IV</t>
  </si>
  <si>
    <t>Dívida de Maastricht (esq)</t>
  </si>
  <si>
    <t>Maastricht debt (left)</t>
  </si>
  <si>
    <t>Dívida de Maastricht excl. depós. AP (esq)</t>
  </si>
  <si>
    <t>Maastricht debt excl. GG deposits (left)</t>
  </si>
  <si>
    <t>Depósitos AP (dir)</t>
  </si>
  <si>
    <t>GG deposits (right)</t>
  </si>
  <si>
    <t xml:space="preserve">Fonte: BdP e INE. Cálculos do CFP. </t>
  </si>
  <si>
    <t>Source: BoP and INE. CFP Calculations.</t>
  </si>
  <si>
    <t>Não consolidado / Non consolidated</t>
  </si>
  <si>
    <t>Dív. financiada por AP / Debt financed by GG</t>
  </si>
  <si>
    <t>Dív. consolidada / Consolidated debt</t>
  </si>
  <si>
    <t>Num. e depósitos</t>
  </si>
  <si>
    <t>Cash and deposits</t>
  </si>
  <si>
    <t xml:space="preserve"> Tít. Dívida</t>
  </si>
  <si>
    <t>Debt securities</t>
  </si>
  <si>
    <t>Empréstimos</t>
  </si>
  <si>
    <t>Loans</t>
  </si>
  <si>
    <t>Variação da dívida total</t>
  </si>
  <si>
    <t>Total change in debt</t>
  </si>
  <si>
    <t>(1) Défice orçamental das AP</t>
  </si>
  <si>
    <t>(1) Budget Deficit GG</t>
  </si>
  <si>
    <t>(2) Ajustamento défice-dívida (diferença) = (3)-(1)</t>
  </si>
  <si>
    <r>
      <t>(2) Stock-flow adjustments (difference) = (3)-(1)</t>
    </r>
    <r>
      <rPr>
        <b/>
        <sz val="11"/>
        <color theme="3"/>
        <rFont val="Calibri"/>
        <family val="2"/>
        <scheme val="minor"/>
      </rPr>
      <t/>
    </r>
  </si>
  <si>
    <t>Aquisição líquida de ativos financeiros (+)</t>
  </si>
  <si>
    <t>Net acquisition of financial assets (+)</t>
  </si>
  <si>
    <t>Numerário e depósitos</t>
  </si>
  <si>
    <t>Currency and deposits</t>
  </si>
  <si>
    <t>Títulos exceto ações</t>
  </si>
  <si>
    <t>Securities other than shares</t>
  </si>
  <si>
    <t>Ações e outras participações</t>
  </si>
  <si>
    <t>Shares and other equities</t>
  </si>
  <si>
    <t>Outros ativos financeiros</t>
  </si>
  <si>
    <t>Other financial assets</t>
  </si>
  <si>
    <t>Transações em passivos não incluídos na dívida (-)</t>
  </si>
  <si>
    <t>Transactions in liabilities not included in debt (-)</t>
  </si>
  <si>
    <t>Outr. variações na dívida [inclui valorizações] (+)</t>
  </si>
  <si>
    <t>Other changes in debt (including valuations] (+)</t>
  </si>
  <si>
    <t>(3) Variação da Dívida das AP</t>
  </si>
  <si>
    <t>(3) Change in Debt GG</t>
  </si>
  <si>
    <t>(4) Dívida Pública (ótica de Maastricht)</t>
  </si>
  <si>
    <r>
      <t>(4) Public debt (</t>
    </r>
    <r>
      <rPr>
        <b/>
        <i/>
        <sz val="9"/>
        <color theme="1"/>
        <rFont val="Ubuntu Light"/>
        <family val="2"/>
      </rPr>
      <t>Maastricht</t>
    </r>
    <r>
      <rPr>
        <b/>
        <sz val="9"/>
        <color theme="1"/>
        <rFont val="Ubuntu Light"/>
        <family val="2"/>
      </rPr>
      <t>)</t>
    </r>
  </si>
  <si>
    <t>Dívida Pública (% do PIB)</t>
  </si>
  <si>
    <t>Public debt (% of GDP)</t>
  </si>
  <si>
    <t>Por memória</t>
  </si>
  <si>
    <t>Memo items:</t>
  </si>
  <si>
    <t xml:space="preserve"> Taxa juro implícita (J/Dt-1)</t>
  </si>
  <si>
    <r>
      <t>Implicit interest rate (J/Dt-1)</t>
    </r>
    <r>
      <rPr>
        <sz val="11"/>
        <color theme="3"/>
        <rFont val="Calibri"/>
        <family val="2"/>
        <scheme val="minor"/>
      </rPr>
      <t/>
    </r>
  </si>
  <si>
    <t>Fonte: INE e Banco de Portugal. Cálculos do CFP.</t>
  </si>
  <si>
    <t>Source: INE and Bank of Portugal. CFP calculations.</t>
  </si>
  <si>
    <t>Ajustamento Défice-Dívida</t>
  </si>
  <si>
    <t>Stock-flow adjustment</t>
  </si>
  <si>
    <t>Fontes: INE e BdP. Cálculos do CFP.</t>
  </si>
  <si>
    <t>Sources: INE and BoP. CFP calculations.</t>
  </si>
  <si>
    <t>Dívida na ótica de Maastricht) (M€ e %)</t>
  </si>
  <si>
    <t>Public debt (Maastricht criterion) (M€ and %)</t>
  </si>
  <si>
    <t>Sector financiador das AP</t>
  </si>
  <si>
    <t xml:space="preserve">GG financing sector </t>
  </si>
  <si>
    <t>Empresas não financeiras</t>
  </si>
  <si>
    <t>Non financial companies</t>
  </si>
  <si>
    <t>Banco Central</t>
  </si>
  <si>
    <t>Central banks</t>
  </si>
  <si>
    <t>Bancos</t>
  </si>
  <si>
    <t>Banks</t>
  </si>
  <si>
    <t>OIF, seguradoras e fundos pensões</t>
  </si>
  <si>
    <t>OFI, insurance companies and pension funds</t>
  </si>
  <si>
    <t>Particulares</t>
  </si>
  <si>
    <t>Private individuals</t>
  </si>
  <si>
    <t>Não residentes excl. PAEF/SMP/SURE/PRR</t>
  </si>
  <si>
    <t>Non residents excld. EFAP/SMP/SURE/RRP</t>
  </si>
  <si>
    <t>PAEF/SMP/SURE/PRR</t>
  </si>
  <si>
    <t>Fonte: BdP, BCE e IGCP. Cálculos do CFP. | Nota: a soma das diferentes parcelas pode diferir de 100% devido a efeitos de arredondamento.</t>
  </si>
  <si>
    <t>Source: BoP, ECB and IGCP. CFP calculations. | Note: the sum of the different parcels may differ from 100% due to rounding effects.</t>
  </si>
  <si>
    <t xml:space="preserve">Receita Total </t>
  </si>
  <si>
    <t>Total Revenue</t>
  </si>
  <si>
    <t>Receita corrente</t>
  </si>
  <si>
    <t>Current revenue</t>
  </si>
  <si>
    <t>Receita fiscal</t>
  </si>
  <si>
    <t>Tax Revenue</t>
  </si>
  <si>
    <t xml:space="preserve">Impostos indirectos </t>
  </si>
  <si>
    <t>Indirect taxes</t>
  </si>
  <si>
    <t xml:space="preserve">Impostos directos </t>
  </si>
  <si>
    <t>Direct taxes</t>
  </si>
  <si>
    <r>
      <t xml:space="preserve">Social Contributions </t>
    </r>
    <r>
      <rPr>
        <sz val="7"/>
        <rFont val="Ubuntu Light"/>
        <family val="2"/>
      </rPr>
      <t>(from which)</t>
    </r>
  </si>
  <si>
    <t>Vendas e outra receita corrente</t>
  </si>
  <si>
    <t>Sales and other current revenue</t>
  </si>
  <si>
    <t xml:space="preserve">Receitas de capital </t>
  </si>
  <si>
    <t>Capital Revenue</t>
  </si>
  <si>
    <t xml:space="preserve">Despesa Total </t>
  </si>
  <si>
    <t>Total Expenditure</t>
  </si>
  <si>
    <t>Despesa Primária</t>
  </si>
  <si>
    <t>Primary Expenditure</t>
  </si>
  <si>
    <t xml:space="preserve">Despesa Corrente Primária </t>
  </si>
  <si>
    <t>Consumo intermédio</t>
  </si>
  <si>
    <t>Intermediate consumption</t>
  </si>
  <si>
    <t xml:space="preserve">Despesas com pessoal </t>
  </si>
  <si>
    <t>Compensation of employees</t>
  </si>
  <si>
    <t>Prestações sociais</t>
  </si>
  <si>
    <t>Subsídios e outra despesa corrente</t>
  </si>
  <si>
    <t>Subsidies and other current expenditure</t>
  </si>
  <si>
    <t xml:space="preserve">Despesas de capital </t>
  </si>
  <si>
    <t>Saldo primário</t>
  </si>
  <si>
    <t>Primary balance</t>
  </si>
  <si>
    <t xml:space="preserve">Juros </t>
  </si>
  <si>
    <t xml:space="preserve">Interest </t>
  </si>
  <si>
    <t xml:space="preserve">Saldo global </t>
  </si>
  <si>
    <t>Headline Budget balance</t>
  </si>
  <si>
    <t>Medidas temporárias e não recorrentes</t>
  </si>
  <si>
    <t>One-off and temporary measures</t>
  </si>
  <si>
    <t>Saldo ajustado de medidas one-off</t>
  </si>
  <si>
    <t>Adjusted budget balance from one-offs</t>
  </si>
  <si>
    <t xml:space="preserve">Componente cíclica </t>
  </si>
  <si>
    <t>Cyclical component</t>
  </si>
  <si>
    <t>Saldo Estrutural</t>
  </si>
  <si>
    <t>Variação anual do saldo estrutural</t>
  </si>
  <si>
    <t>Change in structural balance</t>
  </si>
  <si>
    <t>Saldo Primário Estrutural</t>
  </si>
  <si>
    <t>Primary Structural Balance</t>
  </si>
  <si>
    <t>Variação anual do saldo primário estrutural</t>
  </si>
  <si>
    <t xml:space="preserve">Dívida Pública </t>
  </si>
  <si>
    <t>Public debt</t>
  </si>
  <si>
    <t xml:space="preserve">Variação do rácio da dívida, decomposição: </t>
  </si>
  <si>
    <t>Change in public debt, breakdown:</t>
  </si>
  <si>
    <t>Défice Primário</t>
  </si>
  <si>
    <t>Primary deficit</t>
  </si>
  <si>
    <t xml:space="preserve">Efeito dinâmico ou bola de neve </t>
  </si>
  <si>
    <t>Dynamic effect or snowball effect</t>
  </si>
  <si>
    <t>Ajustamento défice-dívida</t>
  </si>
  <si>
    <t>Por memória:</t>
  </si>
  <si>
    <t xml:space="preserve">Taxa de juro implícita </t>
  </si>
  <si>
    <t>Implicit interest rate</t>
  </si>
  <si>
    <t>Outros indicadores orçamentais</t>
  </si>
  <si>
    <t>Other fiscal indicators</t>
  </si>
  <si>
    <t xml:space="preserve">Carga fiscal </t>
  </si>
  <si>
    <t>Tax burden</t>
  </si>
  <si>
    <t>Despesa corrente</t>
  </si>
  <si>
    <t>Current expenditure</t>
  </si>
  <si>
    <t>Consumo Público</t>
  </si>
  <si>
    <t>Public Consumption</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</si>
  <si>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</si>
  <si>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</si>
  <si>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</si>
  <si>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</si>
  <si>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</si>
  <si>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</si>
  <si>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</si>
  <si>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</si>
  <si>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</si>
  <si>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</si>
  <si>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</si>
  <si>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</si>
  <si>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Ajustamento caixa-compromissos CGA e SNS</t>
  </si>
  <si>
    <t>Ajustamento de especialização às empresas públicas reclassificadas</t>
  </si>
  <si>
    <r>
      <t xml:space="preserve">Ajustamento de especialização às Entidades públicas reclassificadas </t>
    </r>
    <r>
      <rPr>
        <i/>
        <sz val="9"/>
        <color theme="1"/>
        <rFont val="Ubuntu Light"/>
        <family val="2"/>
      </rPr>
      <t xml:space="preserve">(dos quais): </t>
    </r>
  </si>
  <si>
    <t>Dotações de capital em Entidades Públicas Reclassificadas</t>
  </si>
  <si>
    <t>-</t>
  </si>
  <si>
    <t>Outros Ajustamentos (dos quais)</t>
  </si>
  <si>
    <r>
      <t xml:space="preserve">Other Adjustments </t>
    </r>
    <r>
      <rPr>
        <i/>
        <sz val="9"/>
        <rFont val="Ubuntu Light"/>
        <family val="2"/>
      </rPr>
      <t>(of which)</t>
    </r>
  </si>
  <si>
    <r>
      <t xml:space="preserve">Injeções de capital </t>
    </r>
    <r>
      <rPr>
        <i/>
        <sz val="9"/>
        <color theme="1"/>
        <rFont val="Ubuntu Light"/>
        <family val="2"/>
      </rPr>
      <t>(das quais)</t>
    </r>
  </si>
  <si>
    <r>
      <t>Capital injections (</t>
    </r>
    <r>
      <rPr>
        <i/>
        <sz val="9"/>
        <color theme="1"/>
        <rFont val="Ubuntu Light"/>
        <family val="2"/>
      </rPr>
      <t>of which</t>
    </r>
    <r>
      <rPr>
        <sz val="9"/>
        <color theme="1"/>
        <rFont val="Ubuntu Light"/>
        <family val="2"/>
      </rPr>
      <t>)</t>
    </r>
  </si>
  <si>
    <t>Capital increase in RPC included in GG</t>
  </si>
  <si>
    <t xml:space="preserve">Fundos de pensões </t>
  </si>
  <si>
    <t>Pension Funds</t>
  </si>
  <si>
    <t xml:space="preserve">Reposições não abatidas aos pagamentos </t>
  </si>
  <si>
    <t xml:space="preserve">Replacements not deducted from payments </t>
  </si>
  <si>
    <t>(3) = (1) + (2) Saldo em Contabilidade Nacional</t>
  </si>
  <si>
    <t>(3) = (1)+(2) National Accounts Balance</t>
  </si>
  <si>
    <t>Administrações Públicas</t>
  </si>
  <si>
    <t xml:space="preserve">EXECUÇÃO ORÇAMENTAL </t>
  </si>
  <si>
    <t>Variação anual</t>
  </si>
  <si>
    <t>Tvh %</t>
  </si>
  <si>
    <t>General Government</t>
  </si>
  <si>
    <t>BUDGET OUTTURN</t>
  </si>
  <si>
    <t>Annual Change</t>
  </si>
  <si>
    <t>% of GDP</t>
  </si>
  <si>
    <t>%</t>
  </si>
  <si>
    <t>RECEITA FISCAL E CONTRIBUTIVA</t>
  </si>
  <si>
    <t>TAX REVENUE AND SOCIAL CONTRIBUTIONS</t>
  </si>
  <si>
    <t>RECEITA FISCAL</t>
  </si>
  <si>
    <t>TAX REVENUE</t>
  </si>
  <si>
    <t>Impostos indiretos</t>
  </si>
  <si>
    <t>Indirect Taxes</t>
  </si>
  <si>
    <t>IVA</t>
  </si>
  <si>
    <t>VAT</t>
  </si>
  <si>
    <t>ISP</t>
  </si>
  <si>
    <t>Petroleum Tax</t>
  </si>
  <si>
    <t>IT</t>
  </si>
  <si>
    <t>Tobacco Tax</t>
  </si>
  <si>
    <t xml:space="preserve">IABA </t>
  </si>
  <si>
    <t>IMI</t>
  </si>
  <si>
    <t>Municipal Property Tax</t>
  </si>
  <si>
    <t>ISV</t>
  </si>
  <si>
    <t>Vehicle tax</t>
  </si>
  <si>
    <t>IMT</t>
  </si>
  <si>
    <t>Tax on real estate transactions</t>
  </si>
  <si>
    <t>Outros</t>
  </si>
  <si>
    <t>Other taxes</t>
  </si>
  <si>
    <t>Impostos diretos</t>
  </si>
  <si>
    <t>Direct Taxes</t>
  </si>
  <si>
    <t>IRS</t>
  </si>
  <si>
    <t>PIT</t>
  </si>
  <si>
    <t>IRC</t>
  </si>
  <si>
    <t>CIT</t>
  </si>
  <si>
    <t>CONTRIBUIÇÕES SOCIAIS</t>
  </si>
  <si>
    <t xml:space="preserve"> SOCIAL CONTRIBUTIONS</t>
  </si>
  <si>
    <t>Contribuições Sociais Efetivas</t>
  </si>
  <si>
    <t>Actual Social Contributions</t>
  </si>
  <si>
    <t xml:space="preserve">Fonte: INE, MF e AT. Cálculos do CFP. </t>
  </si>
  <si>
    <t xml:space="preserve">Source: INE, MF and AT. CFP Calculations.  </t>
  </si>
  <si>
    <t>million of euros</t>
  </si>
  <si>
    <t>Ctvh</t>
  </si>
  <si>
    <t>p.p. GDP</t>
  </si>
  <si>
    <t>p.p. PIB</t>
  </si>
  <si>
    <t xml:space="preserve"> Current revenue</t>
  </si>
  <si>
    <t>Contribuições sociais</t>
  </si>
  <si>
    <r>
      <t>Das quais: efetivas</t>
    </r>
    <r>
      <rPr>
        <sz val="10"/>
        <color theme="7"/>
        <rFont val="Calibri"/>
        <family val="2"/>
        <scheme val="minor"/>
      </rPr>
      <t/>
    </r>
  </si>
  <si>
    <t>of which: actual soc. contr. received</t>
  </si>
  <si>
    <t>Vendas e outras receitas correntes</t>
  </si>
  <si>
    <t xml:space="preserve"> Sales &amp; other current revenues</t>
  </si>
  <si>
    <t>Vendas de bens e serviços</t>
  </si>
  <si>
    <t xml:space="preserve"> Sales</t>
  </si>
  <si>
    <t>Outra receita corrente</t>
  </si>
  <si>
    <t>Other current revenues</t>
  </si>
  <si>
    <t>Receitas de capital</t>
  </si>
  <si>
    <t>Capital transfers received</t>
  </si>
  <si>
    <t>Despesa Total</t>
  </si>
  <si>
    <t>Total expenditure</t>
  </si>
  <si>
    <t>Despesa primária</t>
  </si>
  <si>
    <t>Primary expenditure</t>
  </si>
  <si>
    <t>Despesas com pessoal</t>
  </si>
  <si>
    <t>Social transfers</t>
  </si>
  <si>
    <r>
      <t>que não em espécie</t>
    </r>
    <r>
      <rPr>
        <sz val="10"/>
        <color theme="7"/>
        <rFont val="Calibri"/>
        <family val="2"/>
        <scheme val="minor"/>
      </rPr>
      <t/>
    </r>
  </si>
  <si>
    <t>other than in kind</t>
  </si>
  <si>
    <t>em espécie</t>
  </si>
  <si>
    <t>in kind</t>
  </si>
  <si>
    <t>Subsídios</t>
  </si>
  <si>
    <t>Subsidies</t>
  </si>
  <si>
    <t>Outra despesa corrente</t>
  </si>
  <si>
    <t>Other current expenditure</t>
  </si>
  <si>
    <t>Despesas de capital</t>
  </si>
  <si>
    <t>FBCF</t>
  </si>
  <si>
    <t>GFCF</t>
  </si>
  <si>
    <t>Outras despesas de capital</t>
  </si>
  <si>
    <t>Other capital expenditure</t>
  </si>
  <si>
    <t>Interest paid</t>
  </si>
  <si>
    <t>:</t>
  </si>
  <si>
    <t>General government balance</t>
  </si>
  <si>
    <t>Receita fiscal e contributiva</t>
  </si>
  <si>
    <t>Tax and contributory recenue</t>
  </si>
  <si>
    <t>Non-tax and non-contributory recenue</t>
  </si>
  <si>
    <t>Carga fiscal</t>
  </si>
  <si>
    <t>Tax Burden</t>
  </si>
  <si>
    <t>PIB nominal</t>
  </si>
  <si>
    <t>Nominal GDP</t>
  </si>
  <si>
    <t>(1)</t>
  </si>
  <si>
    <t>(2)</t>
  </si>
  <si>
    <t>Total</t>
  </si>
  <si>
    <t>Execução</t>
  </si>
  <si>
    <t>Execution</t>
  </si>
  <si>
    <t xml:space="preserve">Outra Receita Corrente </t>
  </si>
  <si>
    <t>Other Current Revenue</t>
  </si>
  <si>
    <t>Receita de Capital</t>
  </si>
  <si>
    <t>Despesa Corrente Primária</t>
  </si>
  <si>
    <t>Despesa com pessoal</t>
  </si>
  <si>
    <t>Consumo Intermédio</t>
  </si>
  <si>
    <t>Intermediate Consumption</t>
  </si>
  <si>
    <t>Prestações Sociais</t>
  </si>
  <si>
    <t>Social Benefits</t>
  </si>
  <si>
    <t>Outra despesa Corrente</t>
  </si>
  <si>
    <t>Other Current expenditure</t>
  </si>
  <si>
    <t>Despesa de Capital</t>
  </si>
  <si>
    <t>Capital Expenditure</t>
  </si>
  <si>
    <t xml:space="preserve">Formação Bruta de Capital Fixo </t>
  </si>
  <si>
    <t>Gross Fixed Capital Formation</t>
  </si>
  <si>
    <t>Outra Despesa de capital</t>
  </si>
  <si>
    <t xml:space="preserve">Por memória:  </t>
  </si>
  <si>
    <t>Grants</t>
  </si>
  <si>
    <t>Composição (M€)</t>
  </si>
  <si>
    <t>Estrutura</t>
  </si>
  <si>
    <t>Composition (M€)</t>
  </si>
  <si>
    <t>Structure</t>
  </si>
  <si>
    <t>Dívida da Administração Central</t>
  </si>
  <si>
    <t>Central Government Debt</t>
  </si>
  <si>
    <t>Exterior</t>
  </si>
  <si>
    <t>Non residents</t>
  </si>
  <si>
    <t>Sector financeiro</t>
  </si>
  <si>
    <t>Financial sector</t>
  </si>
  <si>
    <t>Particulares, empresas e outros</t>
  </si>
  <si>
    <t>Private individuals, corporations and others</t>
  </si>
  <si>
    <t>Dívida da Administração Regional e Local</t>
  </si>
  <si>
    <t>Regional and Local Government Debt</t>
  </si>
  <si>
    <t>Dívida das Empresas Públicas incluídas nas AP</t>
  </si>
  <si>
    <t>Debt of Public Corporations included in GG</t>
  </si>
  <si>
    <t xml:space="preserve">Private individuals </t>
  </si>
  <si>
    <t>External</t>
  </si>
  <si>
    <t>Empresas</t>
  </si>
  <si>
    <t>Corporations</t>
  </si>
  <si>
    <t>Dívida das Empresas Públicas incluídas na AC</t>
  </si>
  <si>
    <t>Debt of Public Corporations included in CG</t>
  </si>
  <si>
    <t>AP e particulares</t>
  </si>
  <si>
    <t>GG and private individuals</t>
  </si>
  <si>
    <t>Dívida das Empresas Públicas incluídas na ARL</t>
  </si>
  <si>
    <t>Debt of Public Corporations included in RLG</t>
  </si>
  <si>
    <t>Dívida das Empresas Públicas não incluídas nas AP</t>
  </si>
  <si>
    <t>Debt of Public Corporations not included in GG</t>
  </si>
  <si>
    <t>Fonte: BdP. Cálculos do CFP. Nota: AP – Administrações Públicas; AC – Administração Central; ARL – Administração Regional e Local</t>
  </si>
  <si>
    <t>Source: BdP. CFP calculations. | Note: GG - General Government; CG - Central Government; LRG - Local Government</t>
  </si>
  <si>
    <t>Desvios face a:</t>
  </si>
  <si>
    <t>Estimativa MF</t>
  </si>
  <si>
    <t>Deviations towards:</t>
  </si>
  <si>
    <t>Outturn</t>
  </si>
  <si>
    <t>MF Estimate</t>
  </si>
  <si>
    <t>Receita Total</t>
  </si>
  <si>
    <t xml:space="preserve">Receita fiscal </t>
  </si>
  <si>
    <t xml:space="preserve">Impostos indiretos </t>
  </si>
  <si>
    <t xml:space="preserve">Contribuições sociais </t>
  </si>
  <si>
    <t>das quais: efetivas</t>
  </si>
  <si>
    <t>Venda de bens e serviços</t>
  </si>
  <si>
    <t>Receita de capital</t>
  </si>
  <si>
    <t xml:space="preserve">Consumo intermédio </t>
  </si>
  <si>
    <t xml:space="preserve">Prestações sociais </t>
  </si>
  <si>
    <t xml:space="preserve">que não em espécie </t>
  </si>
  <si>
    <t xml:space="preserve">em espécie </t>
  </si>
  <si>
    <t xml:space="preserve">FBCF </t>
  </si>
  <si>
    <t xml:space="preserve">Outras despesas de capital </t>
  </si>
  <si>
    <t xml:space="preserve">Juros  </t>
  </si>
  <si>
    <t>Saldo global</t>
  </si>
  <si>
    <t>em % do PIB</t>
  </si>
  <si>
    <t>in % of GDP</t>
  </si>
  <si>
    <t>Saldo Primário</t>
  </si>
  <si>
    <t>Tax and contributory revenue</t>
  </si>
  <si>
    <t>Non-tax and non-contributory revenue</t>
  </si>
  <si>
    <t>Despesa Corrente</t>
  </si>
  <si>
    <t>Current Expenditure</t>
  </si>
  <si>
    <t>Variação das prestações sociais</t>
  </si>
  <si>
    <t>Social transfers YoY change</t>
  </si>
  <si>
    <t>Ctvh | Ctrc</t>
  </si>
  <si>
    <t>que não em espécie</t>
  </si>
  <si>
    <t xml:space="preserve">   other than in kind </t>
  </si>
  <si>
    <t>Pensões  (das quais:)</t>
  </si>
  <si>
    <t xml:space="preserve">      Pensions (from which:)</t>
  </si>
  <si>
    <t>Pensões Segurança Social</t>
  </si>
  <si>
    <t xml:space="preserve">       Social Security pensions</t>
  </si>
  <si>
    <t>Prestações de desemprego</t>
  </si>
  <si>
    <t xml:space="preserve">     Unemployment benefits</t>
  </si>
  <si>
    <t>Outras</t>
  </si>
  <si>
    <t xml:space="preserve">     Other</t>
  </si>
  <si>
    <t xml:space="preserve">   in kind</t>
  </si>
  <si>
    <r>
      <t xml:space="preserve">Medidas </t>
    </r>
    <r>
      <rPr>
        <b/>
        <i/>
        <sz val="10"/>
        <color theme="1"/>
        <rFont val="Ubuntu Light"/>
        <family val="2"/>
      </rPr>
      <t>one-off</t>
    </r>
    <r>
      <rPr>
        <b/>
        <sz val="10"/>
        <color theme="1"/>
        <rFont val="Ubuntu Light"/>
        <family val="2"/>
      </rPr>
      <t xml:space="preserve"> (impacto no saldo)</t>
    </r>
  </si>
  <si>
    <t/>
  </si>
  <si>
    <t>One-off measures (impact in budget balance)</t>
  </si>
  <si>
    <t>Receita</t>
  </si>
  <si>
    <t>Revenue</t>
  </si>
  <si>
    <r>
      <t>Devolução de comissão do FEEF (</t>
    </r>
    <r>
      <rPr>
        <i/>
        <sz val="10"/>
        <color theme="1"/>
        <rFont val="Ubuntu Light"/>
        <family val="2"/>
      </rPr>
      <t>prepaid margins</t>
    </r>
    <r>
      <rPr>
        <sz val="10"/>
        <color theme="1"/>
        <rFont val="Ubuntu Light"/>
        <family val="2"/>
      </rPr>
      <t>)</t>
    </r>
  </si>
  <si>
    <t>Prepaid Margins Reimbursement (EFSF)</t>
  </si>
  <si>
    <t>Recuperação de garantia do BPP</t>
  </si>
  <si>
    <t xml:space="preserve">BPP guarantee recovery </t>
  </si>
  <si>
    <t>Despesa</t>
  </si>
  <si>
    <t>Expenditure</t>
  </si>
  <si>
    <t>Recapitalização do Novo Banco (NB)</t>
  </si>
  <si>
    <t>Novo Banco (NB) capital injection</t>
  </si>
  <si>
    <t>Parvalorem | Perdas adicionais de créditos não passíveis de recuperação</t>
  </si>
  <si>
    <t>Parvalorem | Additional credit losses not subject to recovery</t>
  </si>
  <si>
    <t>Ativos por impostos diferidos</t>
  </si>
  <si>
    <t>Deferred Tax Assets (DTA)</t>
  </si>
  <si>
    <t xml:space="preserve">Indemnização judicial à EDP </t>
  </si>
  <si>
    <t>Judicial compensation to EDP</t>
  </si>
  <si>
    <t>Compensação à concessionária AEDL, S.A.</t>
  </si>
  <si>
    <t>Compensation to the concessionaire AEDL, S.A.</t>
  </si>
  <si>
    <t>Transferência do FGCAM por devolução ao BdP</t>
  </si>
  <si>
    <t>Transfer of FGCAM to FDG</t>
  </si>
  <si>
    <t>Decisão judicial relativa à obrigação de pagamento de retroativos de suplementos de férias não pagos à PSP e à GNR</t>
  </si>
  <si>
    <t>Judicial ruling related to the obligation to pay retroactive unpaid holiday supplements  to PSP and GNR</t>
  </si>
  <si>
    <t>Por memória (impacto por agregado orçamental)</t>
  </si>
  <si>
    <t>Memo items (impact by budget aggregate)</t>
  </si>
  <si>
    <t>Other  capital expenditure</t>
  </si>
  <si>
    <t>Fontes: INE e Ministério das Finanças. | Notas: Cálculos e classificação da responsabilidade do CFP. Os totais não correspondem necessariamente à soma das parcelas devido a arredondamentos. Os valores podem vir a sofrer alterações caso a disponibilização de nova informação assim o justifique.</t>
  </si>
  <si>
    <t>Sources: INE and Ministry of Finance. | Note: CFP's calculations and classification of temporary measures. Due to rounding the totals do not necessarily correspond to the sum of the figures. The values of the impact of the measures may be modified in face of new information.</t>
  </si>
  <si>
    <r>
      <t>Dívida Pública (% do PIB)</t>
    </r>
    <r>
      <rPr>
        <b/>
        <sz val="11"/>
        <color theme="3"/>
        <rFont val="Calibri"/>
        <family val="2"/>
        <scheme val="minor"/>
      </rPr>
      <t/>
    </r>
  </si>
  <si>
    <t>Variação da dívida (em p.p. do PIB)</t>
  </si>
  <si>
    <t>Change in debt (in p.p. of GDP)</t>
  </si>
  <si>
    <t>Efeito dinâmico (bola de neve)</t>
  </si>
  <si>
    <t>Dynamic effect (snow ball effect)</t>
  </si>
  <si>
    <t>- efeito juros</t>
  </si>
  <si>
    <t>- interest effect</t>
  </si>
  <si>
    <t>- efeito crescimento nominal</t>
  </si>
  <si>
    <t>- growth effect</t>
  </si>
  <si>
    <t>- nominal growth effect</t>
  </si>
  <si>
    <t>efeito preço</t>
  </si>
  <si>
    <t>price effect</t>
  </si>
  <si>
    <t>efeito crescimento real</t>
  </si>
  <si>
    <t>real growth effect</t>
  </si>
  <si>
    <t>Ajust. défice-dívida</t>
  </si>
  <si>
    <t>Fonte: BdP e INE. Cálculos do CFP.</t>
  </si>
  <si>
    <t>Source: BoP and INE. CFP calculations.</t>
  </si>
  <si>
    <t>Finlãndia</t>
  </si>
  <si>
    <t>Bulgary</t>
  </si>
  <si>
    <t>Romenia</t>
  </si>
  <si>
    <t>Dívida total e dívida líquida de depósitos da AP  (% PIB)</t>
  </si>
  <si>
    <t>Variação de instrumentos da dívida consolidada (em M€)</t>
  </si>
  <si>
    <t>Change in consolidated debt instruments (in M€)</t>
  </si>
  <si>
    <t>Evolução anual do ajustamento défice-dívida</t>
  </si>
  <si>
    <t>Annual evolution of stock-flow adjustment</t>
  </si>
  <si>
    <t>Transactions in liabilities not included in Debt (-)</t>
  </si>
  <si>
    <t>Emissões líquidas de instrumentos de dívida selecionados (mil M€)</t>
  </si>
  <si>
    <t>Net issuances of selected debt instruments (bln€)</t>
  </si>
  <si>
    <t>CA e CT</t>
  </si>
  <si>
    <t>OT</t>
  </si>
  <si>
    <t>BT</t>
  </si>
  <si>
    <t>PRR</t>
  </si>
  <si>
    <t>Savings and Treasury
CertIficates</t>
  </si>
  <si>
    <t>PGB</t>
  </si>
  <si>
    <t>T-bills</t>
  </si>
  <si>
    <t>RRF</t>
  </si>
  <si>
    <t>OE/2024</t>
  </si>
  <si>
    <t>SB/2024</t>
  </si>
  <si>
    <t>Fonte: DGO e IGCP.</t>
  </si>
  <si>
    <t>Source: DGO and IGCP.</t>
  </si>
  <si>
    <t>Fonte: INE. Cálculos do CFP. | Nota: valores não ajustados de operações one-off.</t>
  </si>
  <si>
    <t xml:space="preserve">Source: INE. CFP calculations. </t>
  </si>
  <si>
    <t xml:space="preserve">Fonte: INE. Cálculos do CFP. </t>
  </si>
  <si>
    <t>(3)</t>
  </si>
  <si>
    <t>Dívida pública</t>
  </si>
  <si>
    <t>Previsto</t>
  </si>
  <si>
    <t>Desvio</t>
  </si>
  <si>
    <t>Forecasted</t>
  </si>
  <si>
    <t>Deviation</t>
  </si>
  <si>
    <t>(4)</t>
  </si>
  <si>
    <t>Fonte: INE. Cálculos do CFP.</t>
  </si>
  <si>
    <t>Source: INE. CFP calculations.</t>
  </si>
  <si>
    <t>% do PIB | % of GDP</t>
  </si>
  <si>
    <t xml:space="preserve">               Impostos e contribuições sociais **</t>
  </si>
  <si>
    <t xml:space="preserve">               Taxes and social contributions **</t>
  </si>
  <si>
    <t xml:space="preserve">               Diferença entre juros pagos e devidos</t>
  </si>
  <si>
    <t xml:space="preserve">               Difference between interested paid and accrued</t>
  </si>
  <si>
    <t xml:space="preserve">                Other time adjustments (of which)</t>
  </si>
  <si>
    <t xml:space="preserve">               Outros desfasamentos temporais (dos quais)</t>
  </si>
  <si>
    <t>Cash Commitments CPS and NHS (National Health Service)</t>
  </si>
  <si>
    <t xml:space="preserve"> Capital increase in RPC included in GG</t>
  </si>
  <si>
    <t>Material Militar</t>
  </si>
  <si>
    <t>Military Equipment</t>
  </si>
  <si>
    <r>
      <t>Accrual to Reclassified Public Corporations/Entities (RPC) incl. in GG (</t>
    </r>
    <r>
      <rPr>
        <i/>
        <sz val="9"/>
        <color theme="1"/>
        <rFont val="Ubuntu Light"/>
        <family val="2"/>
      </rPr>
      <t>of which</t>
    </r>
    <r>
      <rPr>
        <sz val="9"/>
        <color theme="1"/>
        <rFont val="Ubuntu Light"/>
        <family val="2"/>
      </rPr>
      <t>)</t>
    </r>
  </si>
  <si>
    <t>Other Capital expenditure</t>
  </si>
  <si>
    <t>Adjusted budget balance</t>
  </si>
  <si>
    <t>Budget balance (headline)</t>
  </si>
  <si>
    <t>% do PIB / % of GDP</t>
  </si>
  <si>
    <t>Carga Fiscal</t>
  </si>
  <si>
    <t>Carga Fiscal (em % do PIB)</t>
  </si>
  <si>
    <t>Tax Burden (in % of GDP)</t>
  </si>
  <si>
    <t>Impostos diretos (em % do PIB)</t>
  </si>
  <si>
    <t>Direct taxes (in % of GDP)</t>
  </si>
  <si>
    <t>Impostos indiretos (em % do PIB)</t>
  </si>
  <si>
    <t>Indirect taxes (in % of GDP)</t>
  </si>
  <si>
    <t>Contribuições sociais efetivas (em % do PIB)</t>
  </si>
  <si>
    <t>Actual social contributions (in % of GDP)</t>
  </si>
  <si>
    <t>Peso dos principais impostos e CSE nas respetivas bases macroeconómicas</t>
  </si>
  <si>
    <t>Main taxes and ASC weight on their macroeconomic drivers (in %)</t>
  </si>
  <si>
    <t>IRS sobre o trabalho, CSE e IRC (em % do rendimento total dos fatores de produção)</t>
  </si>
  <si>
    <t>Labour PIT, Actual social contributions and CIT (in % of the factors of production income)</t>
  </si>
  <si>
    <t>CSE e IRS proveniente do trabalho (em % do rendimento total dos fatores de produção)</t>
  </si>
  <si>
    <t>Labour PIT, Actual social contributions (in % of the factors of production income)</t>
  </si>
  <si>
    <t>IRC (em % do rendimento total dos fatores de produção)</t>
  </si>
  <si>
    <t>CIT (in % of the factors of production income)</t>
  </si>
  <si>
    <t>Labour PIT and Actual social contributions (in % of wages)</t>
  </si>
  <si>
    <t>Labour PIT (in % of wages)</t>
  </si>
  <si>
    <t xml:space="preserve"> Actual social contributions (in % of wages)</t>
  </si>
  <si>
    <t>IRC (em % do excedente bruto de exploração das sociedades)</t>
  </si>
  <si>
    <t>CIT (in % of the Financial and Non financial corporations gross operating surplus)</t>
  </si>
  <si>
    <t>IVA e IEC (em % do consumo privado nominal)</t>
  </si>
  <si>
    <t>VAT and Excise Duties (in % of the nominal private consumption)</t>
  </si>
  <si>
    <t>IVA (em % do consumo privado nominal)</t>
  </si>
  <si>
    <t>VAT (in % of the nominal private consumption)</t>
  </si>
  <si>
    <t>IEC (em % do consumo privado nominal)</t>
  </si>
  <si>
    <t>Excise Duties (in % of the nominal private consumption)</t>
  </si>
  <si>
    <t>Fonte: INE e AT. Cálculos do CFP. | Notas: CSE significa Contribuições Sociais Efetivas. O valor da carga fiscal calculado corresponde à receita de impostos e de contribuições sociais efetivas arrecadadas pelo sector das AP (S13).  O peso dos impostos de capital é residual ao longo do período, pelo que não foi considerado no Quadro. Os totais não correspondem necessariamente à soma das parcelas em percentagem do PIB devido a arredondamentos.</t>
  </si>
  <si>
    <t>Source: INE. CFP calculations. | Notes:  ASC means "Actual Social Contributions". The amount of the tax burden calculated corresponds to tax revenues and actual social contributions collected by the general government sector (S13). The weight of capital taxes is residual throughout the period, thus is not visible in the graph.The total tax burden in % of GDP may not correspond to the sum of its components because the figures are approximate values.</t>
  </si>
  <si>
    <t>Fonte: INE. Cálculos do CFP. | Nota: Estimativa efetuada tendo por base a metodologia comum da Comissão Europeia e condicional à informação disponível para o cálculo do hiato do produto, que se encontra, por construção, sujeita a revisões, com particular incidência no período contemporâneo e na sua vizinhança.</t>
  </si>
  <si>
    <t>Source: INE. CFP calculations. | Note: Estimate made based on the European Commission's common methodology and conditional on the information available for calculating the output gap, which is subject to revisions by construction, with a particular focus on the contemporary period and its vicinity.</t>
  </si>
  <si>
    <t>2023/24</t>
  </si>
  <si>
    <t>DCP</t>
  </si>
  <si>
    <t>ODC</t>
  </si>
  <si>
    <t>CPE</t>
  </si>
  <si>
    <t>OCE</t>
  </si>
  <si>
    <t>Fonte: INE. Cálculos CFP. | Notas: DCP – Despesa corrente primária; FBCF – Formação Bruta de Capital Fixo; ODC – Outra despesa de Capital; Um sinal negativo (positivo) indica um do crescimento da despesa líquida superior (inferior) em relação ao crescimento do PIB potencial a médio prazo, o que corresponde a uma orientação orçamental expansionista (restritiva). Deve ter-se presente que a análise assenta em valores preliminares, estando sujeita a revisões.</t>
  </si>
  <si>
    <t>Fonte: MF. Cálculos do CFP | Nota: (*) Expurgado das dotações de capital em Entidades Públicas Reclassificadas; (**) Ajustamento temporal. Os ajustamentos de sinal positivo/negativo originam um saldo em contas nacionais superior/inferior ao obtido na ótica da contabilidade orçamental pública. Os totais não correspondem necessariamente à soma das parcelas em percentagem do PIB devido a arredondamentos.</t>
  </si>
  <si>
    <t>Source: MF. CFP calculations | Note: (*) Excluding capital endowments in Reclassified Public Entities;(**) Time adjustment. In the table positive/negative adjustments produce an increase/reduction of the budget balance in national accounts vis-à-vis the budget balance in public accounts. Due to rounding the totals do not necessarily correspond to the sum of the percentage GDP figures.</t>
  </si>
  <si>
    <t>RECEITA  (1)</t>
  </si>
  <si>
    <t>DESPESA* (2)</t>
  </si>
  <si>
    <t>SALDO (3) = (1) - (2)</t>
  </si>
  <si>
    <t>Subvenções (4)</t>
  </si>
  <si>
    <t>Empréstimos com impacto no saldo (5)</t>
  </si>
  <si>
    <t>Loans with impact on the budget balance</t>
  </si>
  <si>
    <t>Empréstimos para financiamento de ativos financeiros** (6)</t>
  </si>
  <si>
    <t>Loans for financing financial transactions*</t>
  </si>
  <si>
    <t>DESPESA TOTAL PRR (7) = (2) + (6)</t>
  </si>
  <si>
    <t>* Aplicação de verbas do PRR em despesa não financeira. | * Application of RRP resources in non-financial expenditure.</t>
  </si>
  <si>
    <t>REVENUE (1)</t>
  </si>
  <si>
    <t>EXPENDITURE* (2)</t>
  </si>
  <si>
    <t>BUDGET BALANCE (3) = (2) - (1)</t>
  </si>
  <si>
    <t>RRP TOTAL EXPENDITURE (7) = (2) + (6)</t>
  </si>
  <si>
    <t>Gráfico 2 - Saldo e contributo dos subsectores para a variação do défice das AP em 2025</t>
  </si>
  <si>
    <t>Chart 2 - Budget balance and contribution of the subsectors to the change in the General Government deficit in 2025 (M€)</t>
  </si>
  <si>
    <t>Gráfico 3 - Saldo orçamental dos países da UE (em % do PIB), 2019-2025</t>
  </si>
  <si>
    <t>Chart 3 - Budget balance of EU countries (in % of GDP), 2019-2025</t>
  </si>
  <si>
    <t>Gráfico 4 - Dívida pública dos países da UE (em % do PIB), 2019-2025</t>
  </si>
  <si>
    <t>Chart 4 - Public debt of EU countries (in % of GDP), 2019-2025</t>
  </si>
  <si>
    <t>Chart 5 - Structural balance: adjustment between 2020 and 2025 (in % of GDP)</t>
  </si>
  <si>
    <t>Gráfico 5 - Saldo estrutural: ajustamento entre 2020 e 2025 (em % do PIB)</t>
  </si>
  <si>
    <t>Gráfico 6 - Orientação da política orçamental em relação ao ciclo económico (% PIB)</t>
  </si>
  <si>
    <t>Chart 6 - Fiscal policy orientation in relation to the economic cycle (% GDP)</t>
  </si>
  <si>
    <t>Gráfico 7 - Contributos para a variação da receita das AP em 2025 (M€ e p.p. do PIB)</t>
  </si>
  <si>
    <t>Chart 7 - Contributions to General Government revenue growth in 2025 (M€ and p.p. of GDP)</t>
  </si>
  <si>
    <t>Gráfico 8 - Contributos para a variação da despesa pública em 2025</t>
  </si>
  <si>
    <t>Chart 8 - Contributions to changes in public expenditure in 2025</t>
  </si>
  <si>
    <t>Gráfico 9 – Evolução da despesa corrente primária ajustada e da carga fiscal, % do PIB</t>
  </si>
  <si>
    <t>Gráfico 10 - Evolução da dívida</t>
  </si>
  <si>
    <t>Chart 10 - Debt developments</t>
  </si>
  <si>
    <t>Gráfico 11 - Ajustamento défice-dívida (M€)</t>
  </si>
  <si>
    <t>Chart 11 - Stock-flow adjustment (M€)</t>
  </si>
  <si>
    <t>Gráfico 12 - Financiamento da dívida de Maastricht</t>
  </si>
  <si>
    <t>Chart 12 - Maastricht debt financing</t>
  </si>
  <si>
    <t>Gráfico 13 – Desvios de execução face à previsão do MF na POE/2025 (excluindo transferências provenientes da União Europeia, M€)</t>
  </si>
  <si>
    <t>Gráfico 14 – Desvios de execução face à estimativa do MF para 2025, subjacente à POE/2026 (excluindo transferências provenientes da União Europeia, M€)</t>
  </si>
  <si>
    <t>2024/25</t>
  </si>
  <si>
    <t>Fonte: Eurostat (dados divulgados em 22 de abril de 2026).</t>
  </si>
  <si>
    <t>Source: Eurostat (data released on 22 April 2026).</t>
  </si>
  <si>
    <t>CFP Report n.º 3/2026: General government budget outturn in 2025</t>
  </si>
  <si>
    <t>CFP Relatório n.º 3/2026: Evolução orçamental das Administrações Públicas em 2025</t>
  </si>
  <si>
    <t>2025*</t>
  </si>
  <si>
    <t>OE/2025</t>
  </si>
  <si>
    <t>(5)</t>
  </si>
  <si>
    <t>(6)=∑(1) a (5)</t>
  </si>
  <si>
    <t>(7)</t>
  </si>
  <si>
    <t>(8) = (5) - (7)</t>
  </si>
  <si>
    <t xml:space="preserve">Devolução do adicional de solidariedade cobrado à Banca </t>
  </si>
  <si>
    <t>IRS proveniente do trabalho e CSE (em % dos salários e ordenados)</t>
  </si>
  <si>
    <t>IRS proveniente do trabalho (em % dos salários e ordenados)</t>
  </si>
  <si>
    <t>CSE (em % dos salários e ordenados)</t>
  </si>
  <si>
    <t>Return of the solidarity surcharge charged to Banks</t>
  </si>
  <si>
    <t>Impulso orçamental da despesa gerado por:</t>
  </si>
  <si>
    <t>Fin. Nacional</t>
  </si>
  <si>
    <t>Fundos Europeus</t>
  </si>
  <si>
    <t>European Funds</t>
  </si>
  <si>
    <t>Budgetary expenditure boost generated by:</t>
  </si>
  <si>
    <t>National Funds</t>
  </si>
  <si>
    <t>Decomposição do impulso orçamental por agregados</t>
  </si>
  <si>
    <t>Decomposition of fiscal stimulus by aggregates</t>
  </si>
  <si>
    <t>Source: INE. CFP calculations. | Notes: CPE – Current primary expenditure; GFCF – Gross Fixed Capital Formation; OCE – Other Capital Expenditure; A negative (positive) sign indicates a higher (lower) growth in net expenditure in relation to potential GDP growth in the medium term, which corresponds to an expansionary (restrictive) fiscal stance. It should be noted that the analysis is based on preliminary figures and is subject to revision.</t>
  </si>
  <si>
    <t>Contribution (p.p.)</t>
  </si>
  <si>
    <t>Contributo (p.p.)</t>
  </si>
  <si>
    <t>GDP p.p.</t>
  </si>
  <si>
    <t>IECs, dos quais:</t>
  </si>
  <si>
    <t>Excise duties, of which:</t>
  </si>
  <si>
    <t>Variação 2024/2025</t>
  </si>
  <si>
    <t>YoY change 2024/2025</t>
  </si>
  <si>
    <t>nov/24</t>
  </si>
  <si>
    <t>SB/2025</t>
  </si>
  <si>
    <t>out/25</t>
  </si>
  <si>
    <t>oct/25</t>
  </si>
  <si>
    <t>mar/26</t>
  </si>
  <si>
    <t>da qual, fundos europeus</t>
  </si>
  <si>
    <t>of which, European Funds</t>
  </si>
  <si>
    <t>** Empréstimos sem impacto no saldo orçamental no momento da realização da despesa, com reflexo unicamente na dívida pública. | Loans with no impact on the budget balance at the time the expenditure is incurred, with an impact only on public debt.</t>
  </si>
  <si>
    <t>Revisão da previsão</t>
  </si>
  <si>
    <t>Fonte: MF (OE e Estimativa) e INE (Execução). | Notas: os valores encontram-se influenciados pelo efeito de operações one-off, detalhadas no Quadro 12 (em anexo); os desvios de sinal positivo no saldo global e no saldo primário correspondem a desvios favoráveis face ao OE/2025 e à estimativa do MF para 2025 incluída na POE/2026; a revisão da previsão corresponde à diferença da estimativa do MF de outubro de 2025 face ao OE/2025 aprovado em novembro de 2024. Os desvios registados nos rácios do saldo global e da dívida pública estão expressos em p.p. do PIB.</t>
  </si>
  <si>
    <t xml:space="preserve">Revised forecast </t>
  </si>
  <si>
    <t>Source: MoF (SB and Estimate) and INE (outturn). | Notes: the values ​​are influenced by the effect of one-off measures detailed in Table 12 (annex); the positive sign deviations in the overall balance and in the primary balance correspond to favorable deviations compared to the SB/2025 and MF's estimate for 2025 presented in the DSB/2026; The revised forecast corresponds to the difference between the Ministry of Finance's estimate of October 2025 and the 2025 State Budget approved in November 2024. The deviations recorded in the overall balance and public debt ratios are expressed as percentage points of GDP.</t>
  </si>
  <si>
    <t>Quadro 4 -Conta das Administrações Públicas</t>
  </si>
  <si>
    <t>Table 4 - General Government account</t>
  </si>
  <si>
    <t>Quadro 5 - Execução do PRR entre 2021 e 2025</t>
  </si>
  <si>
    <t>Table 5 - RPP implementation between 2021 and 2025</t>
  </si>
  <si>
    <t>Quadro 6 -  Sectores financiadores da dívida (M€)</t>
  </si>
  <si>
    <t>Table 6 - Debt financing sectors (M€)</t>
  </si>
  <si>
    <t>Quadro 7 - Desvios de execução face às previsões do MF para 2025 (em M€)</t>
  </si>
  <si>
    <t>Quadro 8 - Conta das Administrações Públicas ajustada de one-offs</t>
  </si>
  <si>
    <t>Table 7 - Deviations towards MF forecasts for 2025 (in M€)</t>
  </si>
  <si>
    <t>Table 8 - General Government account adjusted from one-offs</t>
  </si>
  <si>
    <t>Quadro 9 - Carga Fiscal e Peso dos principais impostos e CSE nas respetivas bases macroeconómicas (%)</t>
  </si>
  <si>
    <t>Table 9 - Tax burden and Main taxes and ASC weight on their macroeconomic drivers (in %)</t>
  </si>
  <si>
    <t>Quadro 10 - Evolução da despesa com prestações sociais</t>
  </si>
  <si>
    <t>Table 10 -  Evolution of social transfers (in M€)</t>
  </si>
  <si>
    <t>Quadro 11 -  Operações one-off (em M€ e em % do PIB)</t>
  </si>
  <si>
    <t>Table 11 - One-off measures (in M€ and % of GDP)</t>
  </si>
  <si>
    <t>Quadro 12 - Dinâmica da dívida</t>
  </si>
  <si>
    <t>Table 12 - Debt dynamics</t>
  </si>
  <si>
    <t>Fonte: INE. Cálculos do CFP. Nota: valores não ajustados de medidas one-off. A conta ajustada encontra-se no Quadro 8 em anexo.</t>
  </si>
  <si>
    <t>Source: INE. CFP calculations. Note: These figures are not adjusted for the impact of one–off measures. The adjusted account is presented on Table 8 in the annex.</t>
  </si>
  <si>
    <t>Fonte: INE. Cálculos do CFP. Nota: valores ajustados de medidas one-off apresentadas no Quadro 11.</t>
  </si>
  <si>
    <t>Source: INE. CFP calculations. Note: These figures are adjusted for the impact of one–off measures presented in Table 11.</t>
  </si>
  <si>
    <t>OTRV+MTN</t>
  </si>
  <si>
    <t>PAEF</t>
  </si>
  <si>
    <t>EFAP</t>
  </si>
  <si>
    <t>Execução (dez/25)</t>
  </si>
  <si>
    <t>Execution (dec/25)</t>
  </si>
  <si>
    <t>Fonte: INE, BdP e cálculos do CFP. | Nota: (i) os valores encontram-se influenciados pelo efeito de operações one-off conforme se detalha no Quadro 11 em anexo, apresentando-se no Quadro 8, também em anexo, a conta ajustada de operações one-off para 2024 e 2025; (ii) As variações foram calculadas face ao ano anterior e podem não corresponder às diferenças dos valores em percentagem do PIB devido a arredondamentos; (iii) A componente cíclica foi apurada de acordo com a metodologia comum da CE para as semi-elasticidades, tendo por base o hiato do produto decorrente das projeções macroeconómicas incluídas no relatório do CFP “Perspetivas Económicas e Orçamentais” de abril de 2026. Salvo menção em contrário, no presente relatório o PIB é o avaliado em termos nominais e corresponde ao valor apurado pelo INE para o ano de 2024 e 2025, respetivamente de 289 784 M€ e 306 765 M€ (Quadro 5). No Capítulo 3, o PIB nominal respeita ao previsto pelo MF para 2025 nos documentos de programação orçamental.</t>
  </si>
  <si>
    <t>Source: INE, BoP and CFP calculations. | Note: (i) the values ​​are influenced by the effect of one-off transactions as detailed in Table 11 in  annex, with Table 8, also in the annex, presenting the adjusted account for one-off transactions for the years 2024 and 2025; (ii) The changes were calculated in relation to the previous year and may not correspond to the differences in the values ​​as a percentage of GDP due to rounding; (iii) The cyclical component was determined in accordance with the EC's common methodology for semi-elasticities, based on the output gap resulting from the macroeconomic projections included in the April 2026 CFP report “Economic and Budget Outlook”. Unless otherwise stated, GDP in this report is assessed in nominal terms and corresponds to the value determined by INE for 2024 and 2025, respectively €289 784 million and €306 765 million (Table 5). In Chapter 3, nominal GDP refers to MF forecast for 2025 in the budgetary programming documents.</t>
  </si>
  <si>
    <t>2021-25</t>
  </si>
  <si>
    <t>Fonte: INE. Cálculos do CFP. Nota: O saldo ajustado corresponde ao saldo observado expurgado de operações one-off identificadas no Quadro 11.</t>
  </si>
  <si>
    <t>Source: INE. CFP calculations. Note: The adjusted budget balance corresponds to the headline budget balance net of one-off transactions identified in Table 11.</t>
  </si>
  <si>
    <t xml:space="preserve">Rec. fiscal e contributiva </t>
  </si>
  <si>
    <t>Tax and Contributory revenue</t>
  </si>
  <si>
    <t>Outra receita</t>
  </si>
  <si>
    <t>Other revenue</t>
  </si>
  <si>
    <t>Desp. corr. Primária</t>
  </si>
  <si>
    <t xml:space="preserve">Curr. Primary Expenditure </t>
  </si>
  <si>
    <t>Desp. capital e juros</t>
  </si>
  <si>
    <t>Capital Expenditure and Interest</t>
  </si>
  <si>
    <t>Empréstimos PRR</t>
  </si>
  <si>
    <t>RRP Loans</t>
  </si>
  <si>
    <t>One-offs</t>
  </si>
  <si>
    <t>Chart 13 – Execution deviations compared to the Ministry of Finance's forecast in the 2025 State Budget (excluding transfers from the European Union, in M€)</t>
  </si>
  <si>
    <t>Chart 14 – Execution deviations compared to the Ministry of Finance's estimate for 2025, included in the 2026 State Budget (excluding transfers from the European Union, in M€)</t>
  </si>
  <si>
    <t>Fontes: MF e INE. Cálculos CFP. | Nota: i) Para efeitos de representação gráfica, o desvio está quantificado como a diferença entre o valor efetivo apurado pelo INE e a previsão do MF no OE/2025 aprovado em novembro de 2024, que se traduz num nível de receita e despesa superior ao previsto pelo MF;  (ii) Receita Fiscal e contributiva = Receita fiscal + Contribuições sociais; (iii) Outra receita = Vendas + Outra Receita Corrente + Receita de Capital, excluindo transferências da União Europeia, nas quais se integram as subvenções do PRR; (iv) Despesa corrente primária, excluindo os empréstimos do PRR e excluindo a despesa financiada por transferências correntes da União Europeia, na qual se integra a despesa financiada por subvenções do PRR;  (v) Despesa de capital e juros, excluindo a despesa com FBCF e “Outra despesa de capital” assegurada por transferências de capital provenientes da União Europeia (na qual se integra a despesa financiada por subvenções do PRR) e excluindo os empréstimos PRR e operações one-off.</t>
  </si>
  <si>
    <t>Sources: MF and INE. CFP calculations. | Note: i) For graphical representation purposes, the deviation is quantified as the difference between the actual value determined by the INE and the MF forecast in the 2025 Budget approved in November 2024, which translates into a level of revenue and expenditure higher than that predicted by the MF; (ii) Tax and social security revenue = Tax revenue + Social security contributions; (iii) Other revenue = Sales + Other current revenue + Capital revenue, excluding transfers from the European Union, which include PRR grants; (iv) Primary current expenditure, excluding PRR loans and excluding expenditure financed by current transfers from the European Union, which includes expenditure financed by PRR grants; (v) Capital and interest expenditure, excluding GFCF expenditure and “Other capital expenditure” secured by capital transfers from the European Union (which includes expenditure financed by PRR grants) and excluding PRR loans and one-off expenditures.</t>
  </si>
  <si>
    <t>Fontes: MF e INE. Cálculos CFP. | Nota: i) Para efeitos de representação gráfica, o desvio está quantificado como a diferença entre o valor efetivo apurado pelo INE e a estimativa do MF apresentada em outubro de 2025, que se traduz num nível de receita e despesa superior ao previsto pelo MF;  (ii) Receita Fiscal e contributiva = Receita fiscal + Contribuições sociais; (iii) Outra receita = Vendas + Outra Receita Corrente + Receita de Capital, excluindo transferências da União Europeia, nas quais se integram as subvenções do PRR; (iv) Despesa corrente primária, excluindo os empréstimos do PRR e excluindo a despesa financiada por transferências correntes da União Europeia, na qual se integra a despesa financiada por subvenções do PRR;  (v) Despesa de capital e juros, excluindo a despesa com FBCF e “Outra despesa de capital” assegurada por transferências de capital provenientes da União Europeia (na qual se integra a despesa financiada por subvenções do PRR) e excluindo os empréstimos PRR e operações one-off.</t>
  </si>
  <si>
    <t>Sources: MF and INE. CFP calculations. | Note: i) For graphical representation purposes, the deviation is quantified as the difference between the actual value determined by the INE and the MF estimate for 2025 presented in October 2025, which translates into a level of revenue and expenditure higher than that predicted by the MF; (ii) Tax and social security revenue = Tax revenue + Social security contributions; (iii) Other revenue = Sales + Other current revenue + Capital revenue, excluding transfers from the European Union, which include PRR grants; (iv) Primary current expenditure, excluding PRR loans and excluding expenditure financed by current transfers from the European Union, which includes expenditure financed by PRR grants; (v) Capital and interest expenditure, excluding GFCF expenditure and “Other capital expenditure” secured by capital transfers from the European Union (which includes expenditure financed by PRR grants) and excluding PRR loans and one-off expenditures.</t>
  </si>
  <si>
    <t>Variação 2024/2025 | YoY</t>
  </si>
  <si>
    <t>p.p. PIB | GDP</t>
  </si>
  <si>
    <t>Primary current expenditure</t>
  </si>
  <si>
    <t>Fiscal burden</t>
  </si>
  <si>
    <t>Chart 9 - Evolution of adjusted primary current expenditure and tax burden, % of GDP</t>
  </si>
  <si>
    <t>Fonte: INE. Cálculos CFP. Nota: * Despesa ajustada pelo financiamento por fundos europeus, efeitos transitórios (e.g. Plano de Recuperação e Resiliência, apoios crise pandémica e choque geopolítico) e da despesa com subsídios de desemprego.</t>
  </si>
  <si>
    <t>Source: Statistics Portugal and CFP calculations.Note: * Expenditure adjusted for funding from European funds, transitional effects (e.g. Recovery and Resilience Plan, pandemic crisis support and geopolitical shock) and expenditure on unemployment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</si>
</sst>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
    <numFmt numFmtId="166" formatCode="0.0"/>
    <numFmt numFmtId="167" formatCode="0.0%"/>
    <numFmt numFmtId="168" formatCode="#,##0.0000000"/>
  </numFmts>
  <fonts count="74">
    <font>
      <sz val="11"/>
      <color theme="1"/>
      <name val="Calibri"/>
      <family val="2"/>
      <scheme val="minor"/>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sz val="10"/>
      <color theme="1"/>
      <name val="Arial"/>
      <family val="2"/>
    </font>
    <font>
      <u/>
      <sz val="10"/>
      <color indexed="12"/>
      <name val="Tahoma"/>
      <family val="2"/>
    </font>
    <font>
      <sz val="8"/>
      <name val="Arial"/>
      <family val="2"/>
    </font>
    <font>
      <b/>
      <sz val="14"/>
      <color theme="0"/>
      <name val="Ubuntu Light"/>
      <family val="2"/>
    </font>
    <font>
      <sz val="11"/>
      <color theme="1"/>
      <name val="Ubuntu Light"/>
      <family val="2"/>
    </font>
    <font>
      <b/>
      <sz val="11"/>
      <color theme="1"/>
      <name val="Ubuntu Light"/>
      <family val="2"/>
    </font>
    <font>
      <u/>
      <sz val="11"/>
      <color theme="10"/>
      <name val="Ubuntu Light"/>
      <family val="2"/>
    </font>
    <font>
      <u/>
      <sz val="10"/>
      <color theme="1" tint="0.34998626667073579"/>
      <name val="Ubuntu Light"/>
      <family val="2"/>
    </font>
    <font>
      <b/>
      <sz val="14"/>
      <color theme="1" tint="0.34998626667073579"/>
      <name val="Ubuntu Light"/>
      <family val="2"/>
    </font>
    <font>
      <b/>
      <sz val="10"/>
      <color theme="1" tint="0.34998626667073579"/>
      <name val="Ubuntu Light"/>
      <family val="2"/>
    </font>
    <font>
      <b/>
      <u/>
      <sz val="10"/>
      <color theme="0"/>
      <name val="Ubuntu Light"/>
      <family val="2"/>
    </font>
    <font>
      <sz val="10"/>
      <color theme="1"/>
      <name val="Ubuntu Light"/>
      <family val="2"/>
    </font>
    <font>
      <sz val="10"/>
      <name val="Ubuntu Light"/>
      <family val="2"/>
    </font>
    <font>
      <b/>
      <sz val="11"/>
      <color theme="3"/>
      <name val="Calibri"/>
      <family val="2"/>
      <scheme val="minor"/>
    </font>
    <font>
      <sz val="10"/>
      <color theme="1" tint="0.34998626667073579"/>
      <name val="Ubuntu Light"/>
      <family val="2"/>
    </font>
    <font>
      <sz val="8"/>
      <color theme="1"/>
      <name val="Ubuntu Light"/>
      <family val="2"/>
    </font>
    <font>
      <sz val="9"/>
      <color theme="1"/>
      <name val="Ubuntu Light"/>
      <family val="2"/>
    </font>
    <font>
      <b/>
      <sz val="9"/>
      <color theme="1" tint="0.34998626667073579"/>
      <name val="Ubuntu Light"/>
      <family val="2"/>
    </font>
    <font>
      <b/>
      <sz val="9"/>
      <color rgb="FF682C1D"/>
      <name val="Ubuntu Light"/>
      <family val="2"/>
    </font>
    <font>
      <sz val="8"/>
      <name val="Ubuntu Light"/>
      <family val="2"/>
    </font>
    <font>
      <sz val="10.5"/>
      <color theme="1"/>
      <name val="Ubuntu Light"/>
      <family val="2"/>
    </font>
    <font>
      <sz val="10"/>
      <name val="MS Sans Serif"/>
      <family val="2"/>
    </font>
    <font>
      <b/>
      <sz val="8"/>
      <color theme="1"/>
      <name val="Ubuntu Light"/>
      <family val="2"/>
    </font>
    <font>
      <sz val="11"/>
      <name val="Calibri"/>
      <family val="2"/>
      <scheme val="minor"/>
    </font>
    <font>
      <b/>
      <sz val="9"/>
      <color rgb="FF682C1D"/>
      <name val="Segoe UI"/>
      <family val="2"/>
    </font>
    <font>
      <b/>
      <sz val="9"/>
      <color theme="1" tint="0.499984740745262"/>
      <name val="Ubuntu Light"/>
      <family val="2"/>
    </font>
    <font>
      <sz val="9"/>
      <name val="Calibri"/>
      <family val="2"/>
      <scheme val="minor"/>
    </font>
    <font>
      <sz val="9"/>
      <color theme="1" tint="0.34998626667073579"/>
      <name val="Ubuntu Light"/>
      <family val="2"/>
    </font>
    <font>
      <sz val="9"/>
      <name val="Ubuntu Light"/>
      <family val="2"/>
    </font>
    <font>
      <b/>
      <sz val="9"/>
      <color theme="1"/>
      <name val="Ubuntu Light"/>
      <family val="2"/>
    </font>
    <font>
      <b/>
      <sz val="9"/>
      <name val="Ubuntu Light"/>
      <family val="2"/>
    </font>
    <font>
      <i/>
      <sz val="9"/>
      <color theme="1"/>
      <name val="Ubuntu Light"/>
      <family val="2"/>
    </font>
    <font>
      <b/>
      <i/>
      <sz val="9"/>
      <color theme="1"/>
      <name val="Ubuntu Light"/>
      <family val="2"/>
    </font>
    <font>
      <sz val="10"/>
      <color theme="7"/>
      <name val="Calibri"/>
      <family val="2"/>
      <scheme val="minor"/>
    </font>
    <font>
      <b/>
      <sz val="10"/>
      <color theme="5" tint="-0.249977111117893"/>
      <name val="Ubuntu Light"/>
      <family val="2"/>
    </font>
    <font>
      <sz val="9"/>
      <color theme="1"/>
      <name val="Calibri"/>
      <family val="2"/>
      <scheme val="minor"/>
    </font>
    <font>
      <i/>
      <sz val="9"/>
      <name val="Ubuntu Light"/>
      <family val="2"/>
    </font>
    <font>
      <b/>
      <sz val="9"/>
      <color rgb="FFFF0000"/>
      <name val="Ubuntu Light"/>
      <family val="2"/>
    </font>
    <font>
      <sz val="9"/>
      <color rgb="FFFF0000"/>
      <name val="Ubuntu Light"/>
      <family val="2"/>
    </font>
    <font>
      <b/>
      <u/>
      <sz val="9"/>
      <color theme="0"/>
      <name val="Ubuntu Light"/>
      <family val="2"/>
    </font>
    <font>
      <b/>
      <i/>
      <sz val="9"/>
      <name val="Ubuntu Light"/>
      <family val="2"/>
    </font>
    <font>
      <b/>
      <sz val="10"/>
      <color theme="1"/>
      <name val="Ubuntu Light"/>
      <family val="2"/>
    </font>
    <font>
      <sz val="7"/>
      <name val="Ubuntu Light"/>
      <family val="2"/>
    </font>
    <font>
      <sz val="8"/>
      <color theme="1" tint="0.34998626667073579"/>
      <name val="Ubuntu Light"/>
      <family val="2"/>
    </font>
    <font>
      <sz val="10"/>
      <color theme="1" tint="0.14999847407452621"/>
      <name val="Ubuntu Light"/>
      <family val="2"/>
    </font>
    <font>
      <sz val="11"/>
      <color theme="3"/>
      <name val="Calibri"/>
      <family val="2"/>
      <scheme val="minor"/>
    </font>
    <font>
      <sz val="8"/>
      <color theme="1"/>
      <name val="Calibri"/>
      <family val="2"/>
      <scheme val="minor"/>
    </font>
    <font>
      <i/>
      <sz val="10"/>
      <color theme="1"/>
      <name val="Ubuntu Light"/>
      <family val="2"/>
    </font>
    <font>
      <sz val="9"/>
      <color theme="1"/>
      <name val="Ubuntu Light"/>
      <family val="2"/>
    </font>
    <font>
      <b/>
      <sz val="10"/>
      <color rgb="FF682C1D"/>
      <name val="Ubuntu Light"/>
      <family val="2"/>
    </font>
    <font>
      <b/>
      <i/>
      <sz val="10"/>
      <color theme="1"/>
      <name val="Ubuntu Light"/>
      <family val="2"/>
    </font>
    <font>
      <sz val="9"/>
      <color theme="1"/>
      <name val="Ubuntu_light"/>
    </font>
    <font>
      <sz val="8"/>
      <color theme="1"/>
      <name val="Ubuntu Light"/>
      <family val="2"/>
    </font>
    <font>
      <sz val="8"/>
      <name val="Calibri"/>
      <family val="2"/>
      <scheme val="minor"/>
    </font>
    <font>
      <sz val="11"/>
      <color theme="1"/>
      <name val="Ubuntu Light"/>
      <family val="2"/>
    </font>
    <font>
      <sz val="10"/>
      <color theme="1"/>
      <name val="Ubuntu Light"/>
      <family val="2"/>
    </font>
    <font>
      <b/>
      <sz val="9"/>
      <color theme="0" tint="-0.499984740745262"/>
      <name val="Ubuntu Light"/>
      <family val="2"/>
    </font>
    <font>
      <sz val="8"/>
      <color theme="0" tint="-0.499984740745262"/>
      <name val="Ubuntu Light"/>
      <family val="2"/>
    </font>
    <font>
      <b/>
      <sz val="12"/>
      <color theme="1" tint="0.34998626667073579"/>
      <name val="Ubuntu Light"/>
      <family val="2"/>
    </font>
    <font>
      <sz val="14"/>
      <color rgb="FF1F1F1F"/>
      <name val="Arial"/>
      <family val="2"/>
    </font>
    <font>
      <sz val="9"/>
      <color theme="1"/>
      <name val="Ubuntu Light"/>
      <family val="2"/>
    </font>
    <font>
      <sz val="8"/>
      <color theme="1"/>
      <name val="Ubuntu Light"/>
      <family val="2"/>
    </font>
    <font>
      <b/>
      <sz val="9"/>
      <color theme="1"/>
      <name val="Ubuntu Light"/>
      <family val="2"/>
    </font>
    <font>
      <b/>
      <sz val="9"/>
      <color theme="1" tint="0.34998626667073579"/>
      <name val="Ubuntu Light"/>
      <family val="2"/>
    </font>
    <font>
      <sz val="9"/>
      <color theme="1"/>
      <name val="Ubuntu Light"/>
      <family val="2"/>
    </font>
    <font>
      <u/>
      <sz val="10"/>
      <color theme="1" tint="0.34998626667073579"/>
      <name val="Ubuntu Light"/>
    </font>
    <font>
      <b/>
      <sz val="10"/>
      <color theme="1" tint="0.34998626667073579"/>
      <name val="Ubuntu Light"/>
    </font>
    <font>
      <b/>
      <sz val="8"/>
      <color theme="1" tint="0.34998626667073579"/>
      <name val="Ubuntu Light"/>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bgColor indexed="64"/>
      </patternFill>
    </fill>
  </fills>
  <borders count="73">
    <border>
      <left/>
      <right/>
      <top/>
      <bottom/>
      <diagonal/>
    </border>
    <border>
      <left/>
      <right/>
      <top/>
      <bottom style="thin">
        <color indexed="64"/>
      </bottom>
      <diagonal/>
    </border>
    <border>
      <left/>
      <right/>
      <top style="thin">
        <color indexed="64"/>
      </top>
      <bottom/>
      <diagonal/>
    </border>
    <border>
      <left/>
      <right/>
      <top/>
      <bottom style="thin">
        <color theme="2"/>
      </bottom>
      <diagonal/>
    </border>
    <border>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style="thin">
        <color indexed="64"/>
      </top>
      <bottom style="thin">
        <color theme="1" tint="0.34998626667073579"/>
      </bottom>
      <diagonal/>
    </border>
    <border>
      <left/>
      <right/>
      <top style="thin">
        <color theme="1" tint="0.34998626667073579"/>
      </top>
      <bottom style="thin">
        <color theme="1" tint="0.34998626667073579"/>
      </bottom>
      <diagonal/>
    </border>
    <border>
      <left/>
      <right/>
      <top style="thin">
        <color theme="1" tint="0.34998626667073579"/>
      </top>
      <bottom/>
      <diagonal/>
    </border>
    <border>
      <left/>
      <right/>
      <top/>
      <bottom style="thin">
        <color theme="1" tint="0.34998626667073579"/>
      </bottom>
      <diagonal/>
    </border>
    <border>
      <left style="thin">
        <color theme="0"/>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0"/>
      </right>
      <top style="thin">
        <color theme="1" tint="0.499984740745262"/>
      </top>
      <bottom style="thin">
        <color theme="1" tint="0.499984740745262"/>
      </bottom>
      <diagonal/>
    </border>
    <border>
      <left style="thin">
        <color theme="0"/>
      </left>
      <right style="thin">
        <color theme="0"/>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right/>
      <top style="thin">
        <color theme="2"/>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auto="1"/>
      </bottom>
      <diagonal/>
    </border>
    <border>
      <left/>
      <right/>
      <top style="thin">
        <color theme="0"/>
      </top>
      <bottom/>
      <diagonal/>
    </border>
    <border>
      <left/>
      <right/>
      <top/>
      <bottom style="thin">
        <color theme="1" tint="0.499984740745262"/>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int="-0.499984740745262"/>
      </top>
      <bottom/>
      <diagonal/>
    </border>
    <border>
      <left/>
      <right/>
      <top style="thin">
        <color theme="0" tint="-0.499984740745262"/>
      </top>
      <bottom/>
      <diagonal/>
    </border>
    <border>
      <left/>
      <right style="thin">
        <color theme="0"/>
      </right>
      <top style="thin">
        <color theme="0" tint="-0.499984740745262"/>
      </top>
      <bottom/>
      <diagonal/>
    </border>
    <border>
      <left style="thin">
        <color theme="0"/>
      </left>
      <right/>
      <top/>
      <bottom style="thin">
        <color theme="1" tint="0.34998626667073579"/>
      </bottom>
      <diagonal/>
    </border>
    <border diagonalDown="1">
      <left style="thin">
        <color theme="0"/>
      </left>
      <right/>
      <top/>
      <bottom style="thin">
        <color theme="0"/>
      </bottom>
      <diagonal style="thin">
        <color theme="0"/>
      </diagonal>
    </border>
    <border>
      <left style="thin">
        <color theme="0"/>
      </left>
      <right/>
      <top style="thin">
        <color theme="0"/>
      </top>
      <bottom style="thin">
        <color theme="0"/>
      </bottom>
      <diagonal/>
    </border>
    <border>
      <left/>
      <right style="thin">
        <color theme="0"/>
      </right>
      <top style="thin">
        <color theme="1" tint="0.34998626667073579"/>
      </top>
      <bottom style="thin">
        <color theme="1" tint="0.34998626667073579"/>
      </bottom>
      <diagonal/>
    </border>
    <border>
      <left/>
      <right style="thin">
        <color theme="0"/>
      </right>
      <top style="thin">
        <color theme="1" tint="0.34998626667073579"/>
      </top>
      <bottom/>
      <diagonal/>
    </border>
    <border>
      <left/>
      <right style="thin">
        <color theme="0"/>
      </right>
      <top/>
      <bottom style="thin">
        <color theme="1" tint="0.34998626667073579"/>
      </bottom>
      <diagonal/>
    </border>
    <border>
      <left style="thin">
        <color theme="0"/>
      </left>
      <right style="thin">
        <color theme="0"/>
      </right>
      <top style="thin">
        <color theme="1" tint="0.34998626667073579"/>
      </top>
      <bottom/>
      <diagonal/>
    </border>
    <border>
      <left style="thin">
        <color theme="0"/>
      </left>
      <right/>
      <top style="thin">
        <color theme="1" tint="0.34998626667073579"/>
      </top>
      <bottom style="thin">
        <color theme="1" tint="0.34998626667073579"/>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top/>
      <bottom style="hair">
        <color theme="1" tint="0.34998626667073579"/>
      </bottom>
      <diagonal/>
    </border>
    <border>
      <left/>
      <right/>
      <top/>
      <bottom style="hair">
        <color theme="1" tint="0.499984740745262"/>
      </bottom>
      <diagonal/>
    </border>
    <border>
      <left style="thin">
        <color theme="0"/>
      </left>
      <right style="thin">
        <color theme="0"/>
      </right>
      <top/>
      <bottom style="thin">
        <color theme="1" tint="0.34998626667073579"/>
      </bottom>
      <diagonal/>
    </border>
    <border>
      <left/>
      <right style="thin">
        <color theme="0"/>
      </right>
      <top style="thin">
        <color indexed="64"/>
      </top>
      <bottom style="thin">
        <color theme="1" tint="0.34998626667073579"/>
      </bottom>
      <diagonal/>
    </border>
    <border>
      <left style="thin">
        <color theme="0"/>
      </left>
      <right/>
      <top style="thin">
        <color indexed="64"/>
      </top>
      <bottom style="thin">
        <color theme="1" tint="0.34998626667073579"/>
      </bottom>
      <diagonal/>
    </border>
    <border>
      <left/>
      <right/>
      <top/>
      <bottom style="thin">
        <color theme="0" tint="-0.499984740745262"/>
      </bottom>
      <diagonal/>
    </border>
    <border>
      <left/>
      <right/>
      <top style="hair">
        <color auto="1"/>
      </top>
      <bottom/>
      <diagonal/>
    </border>
    <border>
      <left style="thin">
        <color theme="0"/>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
      <left/>
      <right/>
      <top style="thin">
        <color theme="1" tint="0.499984740745262"/>
      </top>
      <bottom/>
      <diagonal/>
    </border>
    <border>
      <left style="thin">
        <color theme="0"/>
      </left>
      <right style="thin">
        <color theme="0"/>
      </right>
      <top style="thin">
        <color theme="1" tint="0.499984740745262"/>
      </top>
      <bottom/>
      <diagonal/>
    </border>
    <border>
      <left/>
      <right style="thin">
        <color theme="0"/>
      </right>
      <top style="thin">
        <color theme="1" tint="0.499984740745262"/>
      </top>
      <bottom/>
      <diagonal/>
    </border>
    <border>
      <left/>
      <right style="thin">
        <color theme="0"/>
      </right>
      <top/>
      <bottom style="thin">
        <color theme="1" tint="0.499984740745262"/>
      </bottom>
      <diagonal/>
    </border>
    <border>
      <left style="thin">
        <color theme="0"/>
      </left>
      <right style="thin">
        <color theme="0"/>
      </right>
      <top/>
      <bottom style="thin">
        <color theme="1" tint="0.499984740745262"/>
      </bottom>
      <diagonal/>
    </border>
    <border>
      <left style="thin">
        <color theme="0"/>
      </left>
      <right/>
      <top/>
      <bottom style="thin">
        <color theme="0" tint="-0.499984740745262"/>
      </bottom>
      <diagonal/>
    </border>
    <border>
      <left style="thin">
        <color theme="0"/>
      </left>
      <right/>
      <top style="thin">
        <color indexed="64"/>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right style="thin">
        <color theme="0"/>
      </right>
      <top style="thin">
        <color indexed="64"/>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theme="0"/>
      </right>
      <top style="thin">
        <color theme="0" tint="-0.499984740745262"/>
      </top>
      <bottom/>
      <diagonal/>
    </border>
    <border>
      <left style="thin">
        <color theme="0"/>
      </left>
      <right style="thin">
        <color theme="0"/>
      </right>
      <top/>
      <bottom style="thin">
        <color theme="0" tint="-0.499984740745262"/>
      </bottom>
      <diagonal/>
    </border>
    <border>
      <left style="thin">
        <color theme="0"/>
      </left>
      <right style="thin">
        <color theme="0"/>
      </right>
      <top style="thin">
        <color theme="1" tint="0.34998626667073579"/>
      </top>
      <bottom style="thin">
        <color theme="0" tint="-0.499984740745262"/>
      </bottom>
      <diagonal/>
    </border>
    <border>
      <left/>
      <right/>
      <top/>
      <bottom style="thin">
        <color rgb="FFC00000"/>
      </bottom>
      <diagonal/>
    </border>
    <border>
      <left/>
      <right/>
      <top style="thin">
        <color rgb="FFC00000"/>
      </top>
      <bottom/>
      <diagonal/>
    </border>
    <border>
      <left/>
      <right/>
      <top style="thin">
        <color theme="0" tint="-0.499984740745262"/>
      </top>
      <bottom style="thin">
        <color theme="1" tint="0.499984740745262"/>
      </bottom>
      <diagonal/>
    </border>
    <border>
      <left style="thin">
        <color theme="0"/>
      </left>
      <right style="thin">
        <color theme="0"/>
      </right>
      <top style="thin">
        <color theme="1" tint="0.34998626667073579"/>
      </top>
      <bottom style="thin">
        <color theme="1" tint="0.34998626667073579"/>
      </bottom>
      <diagonal/>
    </border>
    <border>
      <left style="thin">
        <color theme="0"/>
      </left>
      <right/>
      <top style="thin">
        <color theme="1" tint="0.34998626667073579"/>
      </top>
      <bottom/>
      <diagonal/>
    </border>
    <border>
      <left/>
      <right/>
      <top style="thin">
        <color theme="1" tint="0.499984740745262"/>
      </top>
      <bottom style="thin">
        <color theme="0" tint="-0.499984740745262"/>
      </bottom>
      <diagonal/>
    </border>
    <border>
      <left/>
      <right/>
      <top/>
      <bottom style="thin">
        <color theme="0"/>
      </bottom>
      <diagonal/>
    </border>
    <border>
      <left style="thin">
        <color theme="0"/>
      </left>
      <right style="thin">
        <color theme="0"/>
      </right>
      <top style="thin">
        <color theme="1" tint="0.34998626667073579"/>
      </top>
      <bottom style="thin">
        <color indexed="64"/>
      </bottom>
      <diagonal/>
    </border>
  </borders>
  <cellStyleXfs count="24">
    <xf numFmtId="0" fontId="0" fillId="0" borderId="0"/>
    <xf numFmtId="0" fontId="1" fillId="0" borderId="0" applyNumberFormat="0" applyFill="0" applyBorder="0" applyAlignment="0" applyProtection="0"/>
    <xf numFmtId="0" fontId="2" fillId="0" borderId="0"/>
    <xf numFmtId="0" fontId="3" fillId="0" borderId="0"/>
    <xf numFmtId="0" fontId="5" fillId="0" borderId="0"/>
    <xf numFmtId="0" fontId="4" fillId="0" borderId="0"/>
    <xf numFmtId="0" fontId="4" fillId="0" borderId="0"/>
    <xf numFmtId="0" fontId="4" fillId="0" borderId="0"/>
    <xf numFmtId="0" fontId="2" fillId="0" borderId="0"/>
    <xf numFmtId="0" fontId="2" fillId="0" borderId="0"/>
    <xf numFmtId="9" fontId="4" fillId="0" borderId="0" applyFont="0" applyFill="0" applyBorder="0" applyAlignment="0" applyProtection="0"/>
    <xf numFmtId="164" fontId="4" fillId="0" borderId="0" applyFont="0" applyFill="0" applyBorder="0" applyAlignment="0" applyProtection="0"/>
    <xf numFmtId="0" fontId="1" fillId="0" borderId="0" applyNumberFormat="0" applyFill="0" applyBorder="0" applyAlignment="0" applyProtection="0"/>
    <xf numFmtId="0" fontId="6" fillId="0" borderId="0"/>
    <xf numFmtId="0" fontId="4" fillId="0" borderId="0"/>
    <xf numFmtId="0" fontId="2" fillId="0" borderId="0"/>
    <xf numFmtId="0" fontId="2" fillId="0" borderId="0"/>
    <xf numFmtId="0" fontId="2" fillId="0" borderId="0"/>
    <xf numFmtId="0" fontId="7" fillId="0" borderId="0" applyNumberFormat="0" applyFill="0" applyBorder="0" applyAlignment="0" applyProtection="0">
      <alignment vertical="top"/>
      <protection locked="0"/>
    </xf>
    <xf numFmtId="0" fontId="8" fillId="0" borderId="0"/>
    <xf numFmtId="0" fontId="27" fillId="0" borderId="0"/>
    <xf numFmtId="0" fontId="2" fillId="0" borderId="0"/>
    <xf numFmtId="9" fontId="4" fillId="0" borderId="0" applyFont="0" applyFill="0" applyBorder="0" applyAlignment="0" applyProtection="0"/>
    <xf numFmtId="0" fontId="5" fillId="0" borderId="0"/>
  </cellStyleXfs>
  <cellXfs count="679">
    <xf numFmtId="0" fontId="0" fillId="0" borderId="0" xfId="0"/>
    <xf numFmtId="0" fontId="10" fillId="0" borderId="0" xfId="0" applyFont="1"/>
    <xf numFmtId="0" fontId="13" fillId="0" borderId="0" xfId="1" applyFont="1" applyFill="1"/>
    <xf numFmtId="0" fontId="10" fillId="0" borderId="0" xfId="0" applyFont="1" applyAlignment="1">
      <alignment horizontal="center"/>
    </xf>
    <xf numFmtId="0" fontId="17" fillId="0" borderId="0" xfId="0" applyFont="1"/>
    <xf numFmtId="166" fontId="17" fillId="0" borderId="0" xfId="0" applyNumberFormat="1" applyFont="1"/>
    <xf numFmtId="0" fontId="17" fillId="2" borderId="0" xfId="0" applyFont="1" applyFill="1"/>
    <xf numFmtId="3" fontId="17" fillId="0" borderId="0" xfId="0" applyNumberFormat="1" applyFont="1"/>
    <xf numFmtId="0" fontId="17" fillId="0" borderId="0" xfId="0" applyFont="1" applyAlignment="1">
      <alignment vertical="center" wrapText="1"/>
    </xf>
    <xf numFmtId="0" fontId="18" fillId="0" borderId="0" xfId="0" applyFont="1"/>
    <xf numFmtId="165" fontId="17" fillId="0" borderId="0" xfId="0" applyNumberFormat="1" applyFont="1"/>
    <xf numFmtId="0" fontId="18" fillId="2" borderId="0" xfId="0" applyFont="1" applyFill="1"/>
    <xf numFmtId="166" fontId="18" fillId="2" borderId="0" xfId="0" applyNumberFormat="1" applyFont="1" applyFill="1"/>
    <xf numFmtId="166" fontId="20" fillId="2" borderId="0" xfId="0" applyNumberFormat="1" applyFont="1" applyFill="1"/>
    <xf numFmtId="166" fontId="17" fillId="2" borderId="0" xfId="0" applyNumberFormat="1" applyFont="1" applyFill="1"/>
    <xf numFmtId="0" fontId="17" fillId="2" borderId="3" xfId="0" applyFont="1" applyFill="1" applyBorder="1"/>
    <xf numFmtId="166" fontId="17" fillId="2" borderId="3" xfId="22" applyNumberFormat="1" applyFont="1" applyFill="1" applyBorder="1"/>
    <xf numFmtId="0" fontId="17" fillId="0" borderId="3" xfId="0" applyFont="1" applyBorder="1"/>
    <xf numFmtId="0" fontId="21" fillId="0" borderId="0" xfId="0" applyFont="1"/>
    <xf numFmtId="3" fontId="10" fillId="0" borderId="0" xfId="0" applyNumberFormat="1" applyFont="1"/>
    <xf numFmtId="0" fontId="24" fillId="0" borderId="0" xfId="0" applyFont="1" applyAlignment="1">
      <alignment horizontal="center" vertical="center" wrapText="1"/>
    </xf>
    <xf numFmtId="0" fontId="17" fillId="0" borderId="0" xfId="0" applyFont="1" applyAlignment="1">
      <alignment horizontal="right"/>
    </xf>
    <xf numFmtId="0" fontId="26" fillId="0" borderId="0" xfId="0" applyFont="1"/>
    <xf numFmtId="0" fontId="24" fillId="0" borderId="0" xfId="0" applyFont="1" applyAlignment="1">
      <alignment vertical="center" wrapText="1"/>
    </xf>
    <xf numFmtId="165" fontId="26" fillId="0" borderId="0" xfId="0" applyNumberFormat="1" applyFont="1"/>
    <xf numFmtId="0" fontId="17" fillId="0" borderId="0" xfId="0" applyFont="1" applyAlignment="1">
      <alignment horizontal="right" vertical="center"/>
    </xf>
    <xf numFmtId="0" fontId="17" fillId="0" borderId="0" xfId="0" applyFont="1" applyAlignment="1">
      <alignment vertical="center"/>
    </xf>
    <xf numFmtId="0" fontId="17" fillId="0" borderId="0" xfId="0" applyFont="1" applyAlignment="1">
      <alignment wrapText="1"/>
    </xf>
    <xf numFmtId="0" fontId="17" fillId="0" borderId="0" xfId="0" applyFont="1" applyAlignment="1">
      <alignment horizontal="justify" vertical="center"/>
    </xf>
    <xf numFmtId="1" fontId="10" fillId="0" borderId="0" xfId="0" applyNumberFormat="1" applyFont="1"/>
    <xf numFmtId="0" fontId="21" fillId="2" borderId="0" xfId="0" applyFont="1" applyFill="1"/>
    <xf numFmtId="0" fontId="28" fillId="0" borderId="0" xfId="0" applyFont="1"/>
    <xf numFmtId="0" fontId="18" fillId="0" borderId="3" xfId="0" applyFont="1" applyBorder="1" applyAlignment="1">
      <alignment horizontal="left" vertical="center"/>
    </xf>
    <xf numFmtId="3" fontId="18" fillId="0" borderId="3" xfId="0" applyNumberFormat="1" applyFont="1" applyBorder="1" applyAlignment="1">
      <alignment horizontal="right" vertical="center"/>
    </xf>
    <xf numFmtId="165" fontId="18" fillId="0" borderId="3" xfId="0" applyNumberFormat="1" applyFont="1" applyBorder="1" applyAlignment="1">
      <alignment horizontal="right" vertical="center"/>
    </xf>
    <xf numFmtId="3" fontId="17" fillId="0" borderId="0" xfId="0" applyNumberFormat="1" applyFont="1" applyAlignment="1">
      <alignment horizontal="right"/>
    </xf>
    <xf numFmtId="165" fontId="17" fillId="0" borderId="0" xfId="0" applyNumberFormat="1" applyFont="1" applyAlignment="1">
      <alignment horizontal="right"/>
    </xf>
    <xf numFmtId="0" fontId="29" fillId="0" borderId="0" xfId="0" applyFont="1"/>
    <xf numFmtId="0" fontId="30" fillId="0" borderId="0" xfId="0" applyFont="1" applyAlignment="1">
      <alignment horizontal="center" vertical="center" wrapText="1"/>
    </xf>
    <xf numFmtId="167" fontId="30" fillId="0" borderId="0" xfId="0" applyNumberFormat="1" applyFont="1" applyAlignment="1">
      <alignment horizontal="center" vertical="center" wrapText="1"/>
    </xf>
    <xf numFmtId="3" fontId="29" fillId="0" borderId="0" xfId="0" applyNumberFormat="1" applyFont="1"/>
    <xf numFmtId="165" fontId="29" fillId="0" borderId="0" xfId="0" applyNumberFormat="1" applyFont="1"/>
    <xf numFmtId="165" fontId="29" fillId="0" borderId="0" xfId="0" applyNumberFormat="1" applyFont="1" applyAlignment="1">
      <alignment horizontal="right"/>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2" fillId="0" borderId="1" xfId="0" applyFont="1" applyBorder="1"/>
    <xf numFmtId="0" fontId="25" fillId="2" borderId="0" xfId="0" applyFont="1" applyFill="1"/>
    <xf numFmtId="0" fontId="16" fillId="5" borderId="0" xfId="1" applyFont="1" applyFill="1" applyAlignment="1">
      <alignment horizontal="center" vertical="center"/>
    </xf>
    <xf numFmtId="1" fontId="17" fillId="2" borderId="0" xfId="0" applyNumberFormat="1" applyFont="1" applyFill="1"/>
    <xf numFmtId="0" fontId="15" fillId="2" borderId="0" xfId="0" applyFont="1" applyFill="1" applyAlignment="1">
      <alignment horizontal="center" vertical="center" wrapText="1"/>
    </xf>
    <xf numFmtId="0" fontId="23" fillId="0" borderId="0" xfId="0" applyFont="1"/>
    <xf numFmtId="0" fontId="23" fillId="2" borderId="0" xfId="0" applyFont="1" applyFill="1" applyAlignment="1">
      <alignment vertical="center" wrapText="1"/>
    </xf>
    <xf numFmtId="0" fontId="34" fillId="2" borderId="0" xfId="0" applyFont="1" applyFill="1"/>
    <xf numFmtId="166" fontId="34" fillId="2" borderId="0" xfId="0" applyNumberFormat="1" applyFont="1" applyFill="1"/>
    <xf numFmtId="0" fontId="22" fillId="0" borderId="0" xfId="0" applyFont="1"/>
    <xf numFmtId="0" fontId="33" fillId="0" borderId="0" xfId="0" applyFont="1"/>
    <xf numFmtId="0" fontId="33" fillId="2" borderId="0" xfId="0" applyFont="1" applyFill="1"/>
    <xf numFmtId="0" fontId="34" fillId="2" borderId="0" xfId="0" applyFont="1" applyFill="1" applyAlignment="1">
      <alignment horizontal="left" indent="2"/>
    </xf>
    <xf numFmtId="2" fontId="17" fillId="2" borderId="0" xfId="0" applyNumberFormat="1" applyFont="1" applyFill="1"/>
    <xf numFmtId="0" fontId="23" fillId="2" borderId="0" xfId="0" applyFont="1" applyFill="1" applyAlignment="1">
      <alignment horizontal="left" vertical="center"/>
    </xf>
    <xf numFmtId="0" fontId="23" fillId="2" borderId="0" xfId="0" applyFont="1" applyFill="1" applyAlignment="1">
      <alignment horizontal="center" vertical="center" wrapText="1"/>
    </xf>
    <xf numFmtId="0" fontId="22" fillId="2" borderId="0" xfId="0" applyFont="1" applyFill="1"/>
    <xf numFmtId="0" fontId="23" fillId="2" borderId="5" xfId="0" applyFont="1" applyFill="1" applyBorder="1" applyAlignment="1">
      <alignment horizontal="center" vertical="center"/>
    </xf>
    <xf numFmtId="0" fontId="23" fillId="2" borderId="5" xfId="0" applyFont="1" applyFill="1" applyBorder="1" applyAlignment="1">
      <alignment horizontal="right" vertical="center"/>
    </xf>
    <xf numFmtId="166" fontId="22" fillId="2" borderId="0" xfId="0" applyNumberFormat="1" applyFont="1" applyFill="1"/>
    <xf numFmtId="3" fontId="22" fillId="2" borderId="0" xfId="0" applyNumberFormat="1" applyFont="1" applyFill="1"/>
    <xf numFmtId="3" fontId="22" fillId="0" borderId="0" xfId="0" applyNumberFormat="1" applyFont="1"/>
    <xf numFmtId="0" fontId="22" fillId="0" borderId="2" xfId="0" applyFont="1" applyBorder="1"/>
    <xf numFmtId="0" fontId="22" fillId="0" borderId="0" xfId="0" applyFont="1" applyAlignment="1">
      <alignment horizontal="left" indent="2"/>
    </xf>
    <xf numFmtId="0" fontId="22" fillId="0" borderId="3" xfId="0" applyFont="1" applyBorder="1"/>
    <xf numFmtId="166" fontId="22" fillId="0" borderId="0" xfId="0" applyNumberFormat="1" applyFont="1"/>
    <xf numFmtId="0" fontId="23" fillId="0" borderId="14" xfId="0" applyFont="1" applyBorder="1" applyAlignment="1">
      <alignment horizontal="center" vertical="center" wrapText="1"/>
    </xf>
    <xf numFmtId="0" fontId="24" fillId="0" borderId="0" xfId="0" applyFont="1" applyAlignment="1">
      <alignment vertical="center"/>
    </xf>
    <xf numFmtId="0" fontId="22" fillId="0" borderId="0" xfId="0" applyFont="1" applyAlignment="1">
      <alignment horizontal="center"/>
    </xf>
    <xf numFmtId="0" fontId="35" fillId="0" borderId="0" xfId="0" applyFont="1"/>
    <xf numFmtId="0" fontId="34" fillId="0" borderId="0" xfId="0" applyFont="1"/>
    <xf numFmtId="3" fontId="22" fillId="0" borderId="0" xfId="0" applyNumberFormat="1" applyFont="1" applyAlignment="1">
      <alignment horizontal="right"/>
    </xf>
    <xf numFmtId="165" fontId="22" fillId="0" borderId="0" xfId="0" applyNumberFormat="1" applyFont="1" applyAlignment="1">
      <alignment horizontal="right"/>
    </xf>
    <xf numFmtId="0" fontId="22" fillId="0" borderId="0" xfId="0" applyFont="1" applyAlignment="1">
      <alignment horizontal="right"/>
    </xf>
    <xf numFmtId="0" fontId="34" fillId="0" borderId="0" xfId="0" applyFont="1" applyAlignment="1">
      <alignment horizontal="left" vertical="center"/>
    </xf>
    <xf numFmtId="0" fontId="34" fillId="0" borderId="0" xfId="0" applyFont="1" applyAlignment="1">
      <alignment horizontal="left" vertical="center" indent="2"/>
    </xf>
    <xf numFmtId="0" fontId="23" fillId="0" borderId="0" xfId="0" applyFont="1" applyAlignment="1">
      <alignment horizontal="center"/>
    </xf>
    <xf numFmtId="0" fontId="24" fillId="0" borderId="9" xfId="0" applyFont="1" applyBorder="1" applyAlignment="1">
      <alignment horizontal="center" vertical="center" wrapText="1"/>
    </xf>
    <xf numFmtId="0" fontId="24" fillId="2" borderId="9" xfId="0" applyFont="1" applyFill="1" applyBorder="1" applyAlignment="1">
      <alignment horizontal="center" vertical="center" wrapText="1"/>
    </xf>
    <xf numFmtId="168" fontId="24" fillId="0" borderId="9" xfId="0" applyNumberFormat="1" applyFont="1" applyBorder="1" applyAlignment="1">
      <alignment horizontal="center" vertical="center" wrapText="1"/>
    </xf>
    <xf numFmtId="0" fontId="22" fillId="0" borderId="9" xfId="0" applyFont="1" applyBorder="1"/>
    <xf numFmtId="0" fontId="37" fillId="0" borderId="0" xfId="0" applyFont="1"/>
    <xf numFmtId="0" fontId="23" fillId="2" borderId="0" xfId="0" applyFont="1" applyFill="1" applyAlignment="1">
      <alignment horizontal="center"/>
    </xf>
    <xf numFmtId="0" fontId="22" fillId="2" borderId="0" xfId="0" applyFont="1" applyFill="1" applyAlignment="1">
      <alignment vertical="center"/>
    </xf>
    <xf numFmtId="3" fontId="25" fillId="0" borderId="0" xfId="0" applyNumberFormat="1" applyFont="1"/>
    <xf numFmtId="165" fontId="25" fillId="0" borderId="0" xfId="0" applyNumberFormat="1" applyFont="1"/>
    <xf numFmtId="165" fontId="22" fillId="0" borderId="0" xfId="0" applyNumberFormat="1" applyFont="1"/>
    <xf numFmtId="0" fontId="34" fillId="0" borderId="3" xfId="0" applyFont="1" applyBorder="1" applyAlignment="1">
      <alignment horizontal="left" vertical="center" indent="1"/>
    </xf>
    <xf numFmtId="165" fontId="36" fillId="0" borderId="3" xfId="20" applyNumberFormat="1" applyFont="1" applyBorder="1" applyAlignment="1">
      <alignment horizontal="right"/>
    </xf>
    <xf numFmtId="0" fontId="35" fillId="0" borderId="3" xfId="0" applyFont="1" applyBorder="1"/>
    <xf numFmtId="0" fontId="23" fillId="2" borderId="20" xfId="0" applyFont="1" applyFill="1" applyBorder="1" applyAlignment="1">
      <alignment horizontal="center"/>
    </xf>
    <xf numFmtId="0" fontId="36" fillId="2" borderId="0" xfId="0" applyFont="1" applyFill="1"/>
    <xf numFmtId="166" fontId="36" fillId="2" borderId="0" xfId="0" applyNumberFormat="1" applyFont="1" applyFill="1"/>
    <xf numFmtId="0" fontId="36" fillId="2" borderId="0" xfId="0" applyFont="1" applyFill="1" applyAlignment="1">
      <alignment horizontal="left" indent="2"/>
    </xf>
    <xf numFmtId="0" fontId="36" fillId="2" borderId="0" xfId="0" applyFont="1" applyFill="1" applyAlignment="1">
      <alignment horizontal="left" indent="4"/>
    </xf>
    <xf numFmtId="0" fontId="34" fillId="2" borderId="0" xfId="0" applyFont="1" applyFill="1" applyAlignment="1">
      <alignment horizontal="left" indent="4"/>
    </xf>
    <xf numFmtId="0" fontId="34" fillId="2" borderId="0" xfId="0" quotePrefix="1" applyFont="1" applyFill="1" applyAlignment="1">
      <alignment horizontal="left" indent="2"/>
    </xf>
    <xf numFmtId="0" fontId="34" fillId="2" borderId="0" xfId="0" quotePrefix="1" applyFont="1" applyFill="1"/>
    <xf numFmtId="0" fontId="34" fillId="2" borderId="3" xfId="0" applyFont="1" applyFill="1" applyBorder="1"/>
    <xf numFmtId="166" fontId="34" fillId="2" borderId="3" xfId="0" applyNumberFormat="1" applyFont="1" applyFill="1" applyBorder="1"/>
    <xf numFmtId="166" fontId="21" fillId="0" borderId="0" xfId="0" applyNumberFormat="1" applyFont="1"/>
    <xf numFmtId="0" fontId="21" fillId="0" borderId="0" xfId="0" applyFont="1" applyAlignment="1">
      <alignment vertical="top" wrapText="1"/>
    </xf>
    <xf numFmtId="0" fontId="40" fillId="0" borderId="0" xfId="0" applyFont="1" applyAlignment="1">
      <alignment horizontal="center"/>
    </xf>
    <xf numFmtId="0" fontId="23" fillId="0" borderId="0" xfId="0" applyFont="1" applyAlignment="1">
      <alignment horizontal="center" vertical="center" wrapText="1"/>
    </xf>
    <xf numFmtId="0" fontId="23" fillId="0" borderId="0" xfId="0" applyFont="1" applyAlignment="1">
      <alignment horizontal="center" vertical="center"/>
    </xf>
    <xf numFmtId="0" fontId="23" fillId="0" borderId="24" xfId="0" applyFont="1" applyBorder="1" applyAlignment="1">
      <alignment horizontal="center" vertical="center" wrapText="1"/>
    </xf>
    <xf numFmtId="0" fontId="0" fillId="2" borderId="0" xfId="0" applyFill="1"/>
    <xf numFmtId="0" fontId="22" fillId="2" borderId="4" xfId="0" applyFont="1" applyFill="1" applyBorder="1" applyAlignment="1">
      <alignment vertical="center"/>
    </xf>
    <xf numFmtId="0" fontId="41" fillId="2" borderId="0" xfId="0" applyFont="1" applyFill="1" applyAlignment="1">
      <alignment vertical="center"/>
    </xf>
    <xf numFmtId="0" fontId="34" fillId="3" borderId="4" xfId="0" applyFont="1" applyFill="1" applyBorder="1"/>
    <xf numFmtId="3" fontId="34" fillId="3" borderId="4" xfId="0" applyNumberFormat="1" applyFont="1" applyFill="1" applyBorder="1"/>
    <xf numFmtId="0" fontId="41" fillId="2" borderId="0" xfId="0" applyFont="1" applyFill="1"/>
    <xf numFmtId="9" fontId="34" fillId="3" borderId="4" xfId="22" applyFont="1" applyFill="1" applyBorder="1"/>
    <xf numFmtId="9" fontId="22" fillId="0" borderId="0" xfId="22" applyFont="1"/>
    <xf numFmtId="0" fontId="34" fillId="2" borderId="0" xfId="0" applyFont="1" applyFill="1" applyAlignment="1">
      <alignment horizontal="left" indent="7"/>
    </xf>
    <xf numFmtId="9" fontId="22" fillId="2" borderId="0" xfId="22" applyFont="1" applyFill="1"/>
    <xf numFmtId="0" fontId="41" fillId="2" borderId="3" xfId="0" applyFont="1" applyFill="1" applyBorder="1"/>
    <xf numFmtId="0" fontId="34" fillId="3" borderId="4" xfId="0" applyFont="1" applyFill="1" applyBorder="1" applyAlignment="1">
      <alignment horizontal="right"/>
    </xf>
    <xf numFmtId="0" fontId="34" fillId="2" borderId="0" xfId="0" applyFont="1" applyFill="1" applyAlignment="1">
      <alignment horizontal="right" indent="7"/>
    </xf>
    <xf numFmtId="14" fontId="36" fillId="0" borderId="10" xfId="0" applyNumberFormat="1" applyFont="1" applyBorder="1" applyAlignment="1">
      <alignment vertical="center"/>
    </xf>
    <xf numFmtId="0" fontId="36" fillId="0" borderId="10" xfId="0" applyFont="1" applyBorder="1" applyAlignment="1">
      <alignment horizontal="right" vertical="center"/>
    </xf>
    <xf numFmtId="0" fontId="35" fillId="3" borderId="0" xfId="0" applyFont="1" applyFill="1"/>
    <xf numFmtId="166" fontId="35" fillId="3" borderId="0" xfId="0" applyNumberFormat="1" applyFont="1" applyFill="1"/>
    <xf numFmtId="0" fontId="35" fillId="3" borderId="0" xfId="0" applyFont="1" applyFill="1" applyAlignment="1">
      <alignment horizontal="left" indent="1"/>
    </xf>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2"/>
    </xf>
    <xf numFmtId="0" fontId="22" fillId="0" borderId="0" xfId="0" applyFont="1" applyAlignment="1">
      <alignment horizontal="left" indent="3"/>
    </xf>
    <xf numFmtId="0" fontId="22" fillId="0" borderId="0" xfId="0" applyFont="1" applyAlignment="1">
      <alignment horizontal="left" indent="4"/>
    </xf>
    <xf numFmtId="0" fontId="34" fillId="0" borderId="0" xfId="0" applyFont="1" applyAlignment="1">
      <alignment horizontal="left" vertical="top" indent="5"/>
    </xf>
    <xf numFmtId="0" fontId="34" fillId="0" borderId="0" xfId="0" applyFont="1" applyAlignment="1">
      <alignment horizontal="left" vertical="top" indent="6"/>
    </xf>
    <xf numFmtId="0" fontId="34" fillId="0" borderId="0" xfId="0" applyFont="1" applyAlignment="1">
      <alignment horizontal="left" vertical="top" indent="3"/>
    </xf>
    <xf numFmtId="0" fontId="34" fillId="0" borderId="0" xfId="0" applyFont="1" applyAlignment="1">
      <alignment horizontal="left" vertical="top" indent="4"/>
    </xf>
    <xf numFmtId="0" fontId="36" fillId="0" borderId="0" xfId="0" applyFont="1" applyAlignment="1">
      <alignment horizontal="left" vertical="top" indent="1"/>
    </xf>
    <xf numFmtId="0" fontId="36" fillId="0" borderId="0" xfId="0" applyFont="1" applyAlignment="1">
      <alignment horizontal="left" vertical="top" indent="2"/>
    </xf>
    <xf numFmtId="0" fontId="36" fillId="0" borderId="0" xfId="0" applyFont="1" applyAlignment="1">
      <alignment horizontal="left" vertical="top" indent="3"/>
    </xf>
    <xf numFmtId="0" fontId="36" fillId="0" borderId="0" xfId="0" applyFont="1" applyAlignment="1">
      <alignment horizontal="left" indent="2"/>
    </xf>
    <xf numFmtId="0" fontId="36" fillId="0" borderId="0" xfId="0" applyFont="1" applyAlignment="1">
      <alignment horizontal="left" indent="3"/>
    </xf>
    <xf numFmtId="0" fontId="36" fillId="3" borderId="0" xfId="0" applyFont="1" applyFill="1" applyAlignment="1">
      <alignment horizontal="left" vertical="top" indent="1"/>
    </xf>
    <xf numFmtId="0" fontId="34" fillId="0" borderId="0" xfId="0" applyFont="1" applyAlignment="1">
      <alignment horizontal="left" vertical="top" indent="1"/>
    </xf>
    <xf numFmtId="0" fontId="34" fillId="0" borderId="0" xfId="0" applyFont="1" applyAlignment="1">
      <alignment horizontal="left" vertical="top" indent="2"/>
    </xf>
    <xf numFmtId="0" fontId="36" fillId="3" borderId="0" xfId="0" applyFont="1" applyFill="1" applyAlignment="1">
      <alignment horizontal="left"/>
    </xf>
    <xf numFmtId="0" fontId="36" fillId="3" borderId="0" xfId="0" applyFont="1" applyFill="1" applyAlignment="1">
      <alignment horizontal="left" indent="1"/>
    </xf>
    <xf numFmtId="0" fontId="36" fillId="4" borderId="0" xfId="0" applyFont="1" applyFill="1" applyAlignment="1">
      <alignment horizontal="left"/>
    </xf>
    <xf numFmtId="166" fontId="35" fillId="4" borderId="0" xfId="0" applyNumberFormat="1" applyFont="1" applyFill="1"/>
    <xf numFmtId="0" fontId="36" fillId="0" borderId="0" xfId="0" applyFont="1" applyAlignment="1">
      <alignment horizontal="left" vertical="top"/>
    </xf>
    <xf numFmtId="0" fontId="36" fillId="4" borderId="0" xfId="0" applyFont="1" applyFill="1" applyAlignment="1">
      <alignment vertical="top"/>
    </xf>
    <xf numFmtId="0" fontId="36" fillId="4" borderId="0" xfId="0" applyFont="1" applyFill="1" applyAlignment="1">
      <alignment horizontal="left" vertical="top" indent="1"/>
    </xf>
    <xf numFmtId="0" fontId="36" fillId="3" borderId="0" xfId="0" applyFont="1" applyFill="1" applyAlignment="1">
      <alignment horizontal="left" vertical="top"/>
    </xf>
    <xf numFmtId="0" fontId="36" fillId="4" borderId="2" xfId="6" applyFont="1" applyFill="1" applyBorder="1" applyAlignment="1">
      <alignment horizontal="left" vertical="top"/>
    </xf>
    <xf numFmtId="166" fontId="36" fillId="4" borderId="2" xfId="0" applyNumberFormat="1" applyFont="1" applyFill="1" applyBorder="1"/>
    <xf numFmtId="0" fontId="36" fillId="4" borderId="2" xfId="6" applyFont="1" applyFill="1" applyBorder="1" applyAlignment="1">
      <alignment horizontal="left" vertical="top" indent="1"/>
    </xf>
    <xf numFmtId="0" fontId="34" fillId="0" borderId="0" xfId="6" applyFont="1" applyAlignment="1">
      <alignment horizontal="left" vertical="top" indent="3"/>
    </xf>
    <xf numFmtId="0" fontId="34" fillId="0" borderId="0" xfId="6" applyFont="1" applyAlignment="1">
      <alignment horizontal="left" vertical="top" indent="4"/>
    </xf>
    <xf numFmtId="0" fontId="34" fillId="0" borderId="0" xfId="6" applyFont="1" applyAlignment="1">
      <alignment horizontal="left" vertical="top" indent="5"/>
    </xf>
    <xf numFmtId="0" fontId="34" fillId="0" borderId="0" xfId="6" applyFont="1" applyAlignment="1">
      <alignment horizontal="left" vertical="top" indent="6"/>
    </xf>
    <xf numFmtId="0" fontId="42" fillId="0" borderId="0" xfId="0" applyFont="1" applyAlignment="1">
      <alignment horizontal="left" vertical="top"/>
    </xf>
    <xf numFmtId="0" fontId="42" fillId="0" borderId="0" xfId="0" applyFont="1" applyAlignment="1">
      <alignment horizontal="left" vertical="top" indent="1"/>
    </xf>
    <xf numFmtId="0" fontId="42" fillId="0" borderId="1" xfId="6" applyFont="1" applyBorder="1" applyAlignment="1">
      <alignment horizontal="left" vertical="top"/>
    </xf>
    <xf numFmtId="167" fontId="37" fillId="0" borderId="1" xfId="22" applyNumberFormat="1" applyFont="1" applyBorder="1"/>
    <xf numFmtId="0" fontId="42" fillId="0" borderId="1" xfId="6" applyFont="1" applyBorder="1" applyAlignment="1">
      <alignment horizontal="left" vertical="top" indent="1"/>
    </xf>
    <xf numFmtId="0" fontId="36" fillId="0" borderId="2" xfId="0" applyFont="1" applyBorder="1" applyAlignment="1">
      <alignment vertical="top"/>
    </xf>
    <xf numFmtId="0" fontId="36" fillId="0" borderId="2" xfId="0" applyFont="1" applyBorder="1" applyAlignment="1">
      <alignment horizontal="left" vertical="top" indent="1"/>
    </xf>
    <xf numFmtId="166" fontId="34" fillId="0" borderId="0" xfId="0" applyNumberFormat="1" applyFont="1"/>
    <xf numFmtId="0" fontId="22" fillId="0" borderId="3" xfId="0" applyFont="1" applyBorder="1" applyAlignment="1">
      <alignment horizontal="right"/>
    </xf>
    <xf numFmtId="0" fontId="36" fillId="3" borderId="8" xfId="0" applyFont="1" applyFill="1" applyBorder="1" applyAlignment="1">
      <alignment horizontal="left" vertical="center"/>
    </xf>
    <xf numFmtId="3" fontId="36" fillId="3" borderId="8" xfId="0" applyNumberFormat="1" applyFont="1" applyFill="1" applyBorder="1" applyAlignment="1">
      <alignment horizontal="right" vertical="center"/>
    </xf>
    <xf numFmtId="165" fontId="36" fillId="3" borderId="8" xfId="0" applyNumberFormat="1" applyFont="1" applyFill="1" applyBorder="1" applyAlignment="1">
      <alignment horizontal="right" vertical="center"/>
    </xf>
    <xf numFmtId="3" fontId="36" fillId="0" borderId="0" xfId="0" applyNumberFormat="1" applyFont="1" applyAlignment="1">
      <alignment horizontal="right" vertical="center"/>
    </xf>
    <xf numFmtId="165" fontId="36" fillId="0" borderId="0" xfId="0" applyNumberFormat="1" applyFont="1" applyAlignment="1">
      <alignment horizontal="right" vertical="center"/>
    </xf>
    <xf numFmtId="0" fontId="36" fillId="0" borderId="0" xfId="0" applyFont="1" applyAlignment="1">
      <alignment vertical="center"/>
    </xf>
    <xf numFmtId="3" fontId="34" fillId="0" borderId="0" xfId="0" applyNumberFormat="1" applyFont="1" applyAlignment="1">
      <alignment horizontal="right" vertical="center"/>
    </xf>
    <xf numFmtId="165" fontId="34" fillId="0" borderId="0" xfId="0" applyNumberFormat="1" applyFont="1" applyAlignment="1">
      <alignment horizontal="right" vertical="center"/>
    </xf>
    <xf numFmtId="0" fontId="34" fillId="0" borderId="0" xfId="0" applyFont="1" applyAlignment="1">
      <alignment vertical="center"/>
    </xf>
    <xf numFmtId="0" fontId="34" fillId="0" borderId="0" xfId="0" applyFont="1" applyAlignment="1">
      <alignment horizontal="left" vertical="center" indent="3"/>
    </xf>
    <xf numFmtId="0" fontId="35" fillId="0" borderId="0" xfId="0" applyFont="1" applyAlignment="1">
      <alignment vertical="center"/>
    </xf>
    <xf numFmtId="0" fontId="36" fillId="3" borderId="0" xfId="0" applyFont="1" applyFill="1" applyAlignment="1">
      <alignment horizontal="left" vertical="center"/>
    </xf>
    <xf numFmtId="3" fontId="36" fillId="3" borderId="0" xfId="0" applyNumberFormat="1" applyFont="1" applyFill="1" applyAlignment="1">
      <alignment horizontal="right" vertical="center"/>
    </xf>
    <xf numFmtId="165" fontId="36" fillId="3" borderId="0" xfId="0" applyNumberFormat="1" applyFont="1" applyFill="1" applyAlignment="1">
      <alignment horizontal="right" vertical="center"/>
    </xf>
    <xf numFmtId="0" fontId="36" fillId="4" borderId="0" xfId="0" applyFont="1" applyFill="1" applyAlignment="1">
      <alignment horizontal="left" vertical="center"/>
    </xf>
    <xf numFmtId="3" fontId="36" fillId="4" borderId="0" xfId="0" applyNumberFormat="1" applyFont="1" applyFill="1" applyAlignment="1">
      <alignment horizontal="right" vertical="center"/>
    </xf>
    <xf numFmtId="165" fontId="36" fillId="4" borderId="0" xfId="0" applyNumberFormat="1" applyFont="1" applyFill="1" applyAlignment="1">
      <alignment horizontal="right" vertical="center"/>
    </xf>
    <xf numFmtId="0" fontId="23" fillId="0" borderId="31"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33" xfId="0" applyFont="1" applyBorder="1" applyAlignment="1">
      <alignment horizontal="center" vertical="center" wrapText="1"/>
    </xf>
    <xf numFmtId="165" fontId="23" fillId="0" borderId="35" xfId="0" applyNumberFormat="1" applyFont="1" applyBorder="1" applyAlignment="1">
      <alignment horizontal="center" vertical="center" wrapText="1"/>
    </xf>
    <xf numFmtId="0" fontId="22" fillId="0" borderId="0" xfId="0" applyFont="1" applyAlignment="1">
      <alignment vertical="center"/>
    </xf>
    <xf numFmtId="0" fontId="44" fillId="0" borderId="0" xfId="0" applyFont="1" applyAlignment="1">
      <alignment vertical="center"/>
    </xf>
    <xf numFmtId="0" fontId="34" fillId="0" borderId="0" xfId="0" applyFont="1" applyAlignment="1">
      <alignment horizontal="left" vertical="top"/>
    </xf>
    <xf numFmtId="0" fontId="36"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left" vertical="center"/>
    </xf>
    <xf numFmtId="0" fontId="22" fillId="0" borderId="0" xfId="0" applyFont="1" applyAlignment="1">
      <alignment vertical="center" wrapText="1"/>
    </xf>
    <xf numFmtId="0" fontId="45" fillId="5" borderId="0" xfId="1" applyFont="1" applyFill="1" applyAlignment="1">
      <alignment horizontal="center" vertical="center"/>
    </xf>
    <xf numFmtId="0" fontId="33" fillId="0" borderId="1" xfId="0" applyFont="1" applyBorder="1"/>
    <xf numFmtId="3" fontId="35" fillId="3" borderId="0" xfId="0" applyNumberFormat="1" applyFont="1" applyFill="1"/>
    <xf numFmtId="165" fontId="35" fillId="3" borderId="0" xfId="0" applyNumberFormat="1" applyFont="1" applyFill="1"/>
    <xf numFmtId="0" fontId="36" fillId="3" borderId="0" xfId="0" applyFont="1" applyFill="1" applyAlignment="1">
      <alignment horizontal="right" vertical="top"/>
    </xf>
    <xf numFmtId="3" fontId="34" fillId="0" borderId="0" xfId="0" applyNumberFormat="1" applyFont="1" applyAlignment="1">
      <alignment horizontal="right" vertical="top"/>
    </xf>
    <xf numFmtId="0" fontId="35" fillId="0" borderId="0" xfId="0" applyFont="1" applyAlignment="1">
      <alignment horizontal="left" indent="9"/>
    </xf>
    <xf numFmtId="0" fontId="22" fillId="0" borderId="0" xfId="0" applyFont="1" applyAlignment="1">
      <alignment horizontal="left" indent="9"/>
    </xf>
    <xf numFmtId="0" fontId="34" fillId="0" borderId="0" xfId="0" applyFont="1" applyAlignment="1">
      <alignment horizontal="left" vertical="top" indent="9"/>
    </xf>
    <xf numFmtId="0" fontId="34" fillId="0" borderId="0" xfId="0" applyFont="1" applyAlignment="1">
      <alignment horizontal="right" vertical="top"/>
    </xf>
    <xf numFmtId="3" fontId="37" fillId="0" borderId="0" xfId="0" applyNumberFormat="1" applyFont="1"/>
    <xf numFmtId="165" fontId="37" fillId="0" borderId="0" xfId="0" applyNumberFormat="1" applyFont="1" applyAlignment="1">
      <alignment horizontal="right"/>
    </xf>
    <xf numFmtId="0" fontId="42" fillId="0" borderId="0" xfId="0" applyFont="1" applyAlignment="1">
      <alignment horizontal="right" vertical="top"/>
    </xf>
    <xf numFmtId="0" fontId="35" fillId="0" borderId="0" xfId="0" applyFont="1" applyAlignment="1">
      <alignment vertical="top"/>
    </xf>
    <xf numFmtId="0" fontId="35" fillId="0" borderId="0" xfId="0" applyFont="1" applyAlignment="1">
      <alignment horizontal="right" vertical="top"/>
    </xf>
    <xf numFmtId="3" fontId="36" fillId="3" borderId="0" xfId="0" applyNumberFormat="1" applyFont="1" applyFill="1" applyAlignment="1">
      <alignment horizontal="right"/>
    </xf>
    <xf numFmtId="0" fontId="36" fillId="3" borderId="0" xfId="0" applyFont="1" applyFill="1" applyAlignment="1">
      <alignment horizontal="right"/>
    </xf>
    <xf numFmtId="0" fontId="36" fillId="2" borderId="0" xfId="0" applyFont="1" applyFill="1" applyAlignment="1">
      <alignment horizontal="left" vertical="center"/>
    </xf>
    <xf numFmtId="0" fontId="35" fillId="0" borderId="0" xfId="0" applyFont="1" applyAlignment="1">
      <alignment horizontal="right"/>
    </xf>
    <xf numFmtId="0" fontId="34" fillId="2" borderId="0" xfId="0" applyFont="1" applyFill="1" applyAlignment="1">
      <alignment horizontal="left" vertical="center"/>
    </xf>
    <xf numFmtId="0" fontId="34" fillId="2" borderId="0" xfId="0" applyFont="1" applyFill="1" applyAlignment="1">
      <alignment vertical="center"/>
    </xf>
    <xf numFmtId="0" fontId="34" fillId="2" borderId="0" xfId="0" applyFont="1" applyFill="1" applyAlignment="1">
      <alignment horizontal="left" vertical="center" indent="2"/>
    </xf>
    <xf numFmtId="0" fontId="22" fillId="2" borderId="0" xfId="0" applyFont="1" applyFill="1" applyAlignment="1">
      <alignment horizontal="right"/>
    </xf>
    <xf numFmtId="0" fontId="34" fillId="2" borderId="0" xfId="0" applyFont="1" applyFill="1" applyAlignment="1">
      <alignment horizontal="right" vertical="top"/>
    </xf>
    <xf numFmtId="165" fontId="37" fillId="0" borderId="0" xfId="0" applyNumberFormat="1" applyFont="1"/>
    <xf numFmtId="0" fontId="37" fillId="0" borderId="0" xfId="0" applyFont="1" applyAlignment="1">
      <alignment horizontal="right"/>
    </xf>
    <xf numFmtId="0" fontId="36" fillId="2" borderId="0" xfId="0" applyFont="1" applyFill="1" applyAlignment="1">
      <alignment vertical="center"/>
    </xf>
    <xf numFmtId="3" fontId="36" fillId="4" borderId="0" xfId="0" applyNumberFormat="1" applyFont="1" applyFill="1" applyAlignment="1">
      <alignment horizontal="right"/>
    </xf>
    <xf numFmtId="165" fontId="36" fillId="4" borderId="0" xfId="0" applyNumberFormat="1" applyFont="1" applyFill="1" applyAlignment="1">
      <alignment horizontal="right"/>
    </xf>
    <xf numFmtId="0" fontId="36" fillId="4" borderId="0" xfId="0" applyFont="1" applyFill="1" applyAlignment="1">
      <alignment horizontal="right"/>
    </xf>
    <xf numFmtId="0" fontId="46" fillId="4" borderId="0" xfId="0" applyFont="1" applyFill="1" applyAlignment="1">
      <alignment horizontal="right"/>
    </xf>
    <xf numFmtId="165" fontId="46" fillId="4" borderId="0" xfId="0" applyNumberFormat="1" applyFont="1" applyFill="1" applyAlignment="1">
      <alignment horizontal="right"/>
    </xf>
    <xf numFmtId="0" fontId="34" fillId="0" borderId="0" xfId="0" applyFont="1" applyAlignment="1">
      <alignment horizontal="left" vertical="top" indent="15"/>
    </xf>
    <xf numFmtId="0" fontId="34" fillId="0" borderId="3" xfId="0" applyFont="1" applyBorder="1" applyAlignment="1">
      <alignment horizontal="left" vertical="top"/>
    </xf>
    <xf numFmtId="0" fontId="34" fillId="0" borderId="3" xfId="0" applyFont="1" applyBorder="1" applyAlignment="1">
      <alignment horizontal="left" vertical="center"/>
    </xf>
    <xf numFmtId="3" fontId="22" fillId="0" borderId="3" xfId="0" applyNumberFormat="1" applyFont="1" applyBorder="1" applyAlignment="1">
      <alignment vertical="center"/>
    </xf>
    <xf numFmtId="3" fontId="22" fillId="0" borderId="3" xfId="0" applyNumberFormat="1" applyFont="1" applyBorder="1" applyAlignment="1">
      <alignment horizontal="right" vertical="center" indent="2"/>
    </xf>
    <xf numFmtId="0" fontId="34" fillId="0" borderId="3" xfId="0" applyFont="1" applyBorder="1" applyAlignment="1">
      <alignment horizontal="left" vertical="top" indent="5"/>
    </xf>
    <xf numFmtId="0" fontId="41" fillId="0" borderId="0" xfId="0" applyFont="1"/>
    <xf numFmtId="0" fontId="22" fillId="0" borderId="0" xfId="0" applyFont="1" applyAlignment="1">
      <alignment horizontal="left" indent="1"/>
    </xf>
    <xf numFmtId="0" fontId="36" fillId="0" borderId="10" xfId="5" applyFont="1" applyBorder="1" applyAlignment="1">
      <alignment vertical="center"/>
    </xf>
    <xf numFmtId="0" fontId="36" fillId="0" borderId="12" xfId="5" applyFont="1" applyBorder="1" applyAlignment="1">
      <alignment vertical="center"/>
    </xf>
    <xf numFmtId="0" fontId="36" fillId="0" borderId="13" xfId="5" applyFont="1" applyBorder="1" applyAlignment="1">
      <alignment horizontal="right" vertical="center"/>
    </xf>
    <xf numFmtId="0" fontId="36" fillId="0" borderId="11" xfId="5" applyFont="1" applyBorder="1" applyAlignment="1">
      <alignment vertical="center"/>
    </xf>
    <xf numFmtId="0" fontId="22" fillId="3" borderId="0" xfId="0" applyFont="1" applyFill="1"/>
    <xf numFmtId="165" fontId="36" fillId="3" borderId="0" xfId="20" applyNumberFormat="1" applyFont="1" applyFill="1" applyAlignment="1">
      <alignment horizontal="right"/>
    </xf>
    <xf numFmtId="165" fontId="34" fillId="0" borderId="0" xfId="20" applyNumberFormat="1" applyFont="1" applyAlignment="1">
      <alignment horizontal="right"/>
    </xf>
    <xf numFmtId="165" fontId="36" fillId="0" borderId="0" xfId="20" applyNumberFormat="1" applyFont="1" applyAlignment="1">
      <alignment horizontal="right"/>
    </xf>
    <xf numFmtId="0" fontId="22" fillId="0" borderId="0" xfId="0" applyFont="1" applyAlignment="1">
      <alignment horizontal="left" indent="8"/>
    </xf>
    <xf numFmtId="0" fontId="34" fillId="0" borderId="0" xfId="0" applyFont="1" applyAlignment="1">
      <alignment horizontal="left" indent="2"/>
    </xf>
    <xf numFmtId="165" fontId="35" fillId="0" borderId="0" xfId="0" applyNumberFormat="1" applyFont="1" applyAlignment="1">
      <alignment horizontal="right"/>
    </xf>
    <xf numFmtId="0" fontId="33" fillId="0" borderId="0" xfId="0" applyFont="1" applyAlignment="1">
      <alignment vertical="center"/>
    </xf>
    <xf numFmtId="0" fontId="32" fillId="0" borderId="0" xfId="0" applyFont="1"/>
    <xf numFmtId="0" fontId="23" fillId="0" borderId="1" xfId="0" applyFont="1" applyBorder="1"/>
    <xf numFmtId="165" fontId="35" fillId="0" borderId="0" xfId="0" applyNumberFormat="1" applyFont="1"/>
    <xf numFmtId="0" fontId="23" fillId="0" borderId="27" xfId="0" applyFont="1" applyBorder="1" applyAlignment="1">
      <alignment horizontal="center"/>
    </xf>
    <xf numFmtId="0" fontId="22" fillId="0" borderId="0" xfId="0" applyFont="1" applyAlignment="1">
      <alignment horizontal="left"/>
    </xf>
    <xf numFmtId="0" fontId="47" fillId="0" borderId="0" xfId="0" applyFont="1"/>
    <xf numFmtId="0" fontId="17" fillId="0" borderId="0" xfId="0" applyFont="1" applyAlignment="1">
      <alignment horizontal="left"/>
    </xf>
    <xf numFmtId="0" fontId="23" fillId="0" borderId="10" xfId="0" applyFont="1" applyBorder="1" applyAlignment="1">
      <alignment horizontal="center" vertical="center"/>
    </xf>
    <xf numFmtId="0" fontId="23" fillId="0" borderId="11" xfId="0" applyFont="1" applyBorder="1" applyAlignment="1">
      <alignment horizontal="right" vertical="center"/>
    </xf>
    <xf numFmtId="0" fontId="23" fillId="0" borderId="12" xfId="0" applyFont="1" applyBorder="1" applyAlignment="1">
      <alignment horizontal="center" vertical="center"/>
    </xf>
    <xf numFmtId="0" fontId="22" fillId="0" borderId="0" xfId="0" applyFont="1" applyAlignment="1">
      <alignment horizontal="left" wrapText="1"/>
    </xf>
    <xf numFmtId="0" fontId="17" fillId="0" borderId="3" xfId="0" applyFont="1" applyBorder="1" applyAlignment="1">
      <alignment horizontal="left" wrapText="1"/>
    </xf>
    <xf numFmtId="166" fontId="17" fillId="0" borderId="3" xfId="0" applyNumberFormat="1" applyFont="1" applyBorder="1" applyAlignment="1">
      <alignment horizontal="right"/>
    </xf>
    <xf numFmtId="0" fontId="23" fillId="0" borderId="50" xfId="0" applyFont="1" applyBorder="1" applyAlignment="1">
      <alignment horizontal="center" vertical="center"/>
    </xf>
    <xf numFmtId="0" fontId="33" fillId="0" borderId="0" xfId="0" applyFont="1" applyAlignment="1">
      <alignment horizontal="right"/>
    </xf>
    <xf numFmtId="166" fontId="17" fillId="0" borderId="3" xfId="0" applyNumberFormat="1" applyFont="1" applyBorder="1"/>
    <xf numFmtId="0" fontId="35" fillId="0" borderId="0" xfId="0" applyFont="1" applyAlignment="1">
      <alignment horizontal="center" vertical="center"/>
    </xf>
    <xf numFmtId="166" fontId="33" fillId="2" borderId="0" xfId="0" applyNumberFormat="1" applyFont="1" applyFill="1"/>
    <xf numFmtId="165" fontId="34" fillId="0" borderId="0" xfId="20" quotePrefix="1" applyNumberFormat="1" applyFont="1" applyAlignment="1">
      <alignment horizontal="right"/>
    </xf>
    <xf numFmtId="0" fontId="31" fillId="0" borderId="12" xfId="14" applyFont="1" applyBorder="1"/>
    <xf numFmtId="0" fontId="31" fillId="0" borderId="0" xfId="0" applyFont="1" applyAlignment="1">
      <alignment horizontal="center" wrapText="1"/>
    </xf>
    <xf numFmtId="0" fontId="31" fillId="0" borderId="11" xfId="14" applyFont="1" applyBorder="1"/>
    <xf numFmtId="0" fontId="31" fillId="0" borderId="0" xfId="14" applyFont="1"/>
    <xf numFmtId="0" fontId="31" fillId="0" borderId="21" xfId="14" applyFont="1" applyBorder="1"/>
    <xf numFmtId="0" fontId="34" fillId="2" borderId="0" xfId="14" applyFont="1" applyFill="1"/>
    <xf numFmtId="1" fontId="34" fillId="2" borderId="0" xfId="14" applyNumberFormat="1" applyFont="1" applyFill="1" applyAlignment="1">
      <alignment horizontal="center"/>
    </xf>
    <xf numFmtId="166" fontId="34" fillId="2" borderId="0" xfId="14" applyNumberFormat="1" applyFont="1" applyFill="1" applyAlignment="1">
      <alignment horizontal="center"/>
    </xf>
    <xf numFmtId="165" fontId="34" fillId="2" borderId="0" xfId="10" applyNumberFormat="1" applyFont="1" applyFill="1" applyBorder="1"/>
    <xf numFmtId="1" fontId="22" fillId="0" borderId="0" xfId="0" applyNumberFormat="1" applyFont="1"/>
    <xf numFmtId="166" fontId="23" fillId="4" borderId="50" xfId="0" applyNumberFormat="1" applyFont="1" applyFill="1" applyBorder="1" applyAlignment="1">
      <alignment vertical="center"/>
    </xf>
    <xf numFmtId="1" fontId="23" fillId="4" borderId="50" xfId="0" applyNumberFormat="1" applyFont="1" applyFill="1" applyBorder="1" applyAlignment="1">
      <alignment horizontal="center" vertical="center"/>
    </xf>
    <xf numFmtId="166" fontId="23" fillId="4" borderId="50" xfId="0" applyNumberFormat="1" applyFont="1" applyFill="1" applyBorder="1" applyAlignment="1">
      <alignment horizontal="center" vertical="center"/>
    </xf>
    <xf numFmtId="0" fontId="50" fillId="0" borderId="3" xfId="0" applyFont="1" applyBorder="1" applyAlignment="1">
      <alignment horizontal="left" indent="1"/>
    </xf>
    <xf numFmtId="0" fontId="21" fillId="2" borderId="0" xfId="14" applyFont="1" applyFill="1" applyAlignment="1">
      <alignment vertical="center" wrapText="1"/>
    </xf>
    <xf numFmtId="3" fontId="35" fillId="0" borderId="0" xfId="0" applyNumberFormat="1" applyFont="1"/>
    <xf numFmtId="3" fontId="35" fillId="0" borderId="0" xfId="0" applyNumberFormat="1" applyFont="1" applyAlignment="1">
      <alignment horizontal="left" indent="1"/>
    </xf>
    <xf numFmtId="165" fontId="35" fillId="0" borderId="0" xfId="0" applyNumberFormat="1" applyFont="1" applyAlignment="1">
      <alignment horizontal="left" indent="1"/>
    </xf>
    <xf numFmtId="0" fontId="36" fillId="4" borderId="1" xfId="0" applyFont="1" applyFill="1" applyBorder="1" applyAlignment="1">
      <alignment horizontal="left"/>
    </xf>
    <xf numFmtId="166" fontId="35" fillId="4" borderId="1" xfId="0" applyNumberFormat="1" applyFont="1" applyFill="1" applyBorder="1"/>
    <xf numFmtId="0" fontId="36" fillId="4" borderId="1" xfId="0" applyFont="1" applyFill="1" applyBorder="1" applyAlignment="1">
      <alignment horizontal="left" indent="1"/>
    </xf>
    <xf numFmtId="0" fontId="23" fillId="2" borderId="6" xfId="0" applyFont="1" applyFill="1" applyBorder="1" applyAlignment="1">
      <alignment vertical="center" wrapText="1"/>
    </xf>
    <xf numFmtId="0" fontId="23" fillId="2" borderId="6" xfId="5" applyFont="1" applyFill="1" applyBorder="1" applyAlignment="1">
      <alignment horizontal="center"/>
    </xf>
    <xf numFmtId="0" fontId="35" fillId="2" borderId="0" xfId="7" applyFont="1" applyFill="1" applyAlignment="1">
      <alignment vertical="center"/>
    </xf>
    <xf numFmtId="3" fontId="35" fillId="2" borderId="0" xfId="0" applyNumberFormat="1" applyFont="1" applyFill="1" applyAlignment="1">
      <alignment horizontal="center" vertical="center"/>
    </xf>
    <xf numFmtId="3" fontId="22" fillId="2" borderId="0" xfId="0" applyNumberFormat="1" applyFont="1" applyFill="1" applyAlignment="1">
      <alignment horizontal="center" vertical="center"/>
    </xf>
    <xf numFmtId="0" fontId="22" fillId="2" borderId="0" xfId="7" applyFont="1" applyFill="1" applyAlignment="1">
      <alignment horizontal="left" vertical="center"/>
    </xf>
    <xf numFmtId="3" fontId="35" fillId="2" borderId="0" xfId="7" applyNumberFormat="1" applyFont="1" applyFill="1" applyAlignment="1">
      <alignment vertical="center"/>
    </xf>
    <xf numFmtId="165" fontId="35" fillId="2" borderId="0" xfId="0" applyNumberFormat="1" applyFont="1" applyFill="1" applyAlignment="1">
      <alignment horizontal="center" vertical="center"/>
    </xf>
    <xf numFmtId="3" fontId="37" fillId="3" borderId="0" xfId="7" applyNumberFormat="1" applyFont="1" applyFill="1" applyAlignment="1">
      <alignment vertical="center"/>
    </xf>
    <xf numFmtId="0" fontId="22" fillId="3" borderId="0" xfId="0" applyFont="1" applyFill="1" applyAlignment="1">
      <alignment vertical="center"/>
    </xf>
    <xf numFmtId="3" fontId="35" fillId="3" borderId="0" xfId="0" applyNumberFormat="1" applyFont="1" applyFill="1" applyAlignment="1">
      <alignment horizontal="center" vertical="center"/>
    </xf>
    <xf numFmtId="3" fontId="22" fillId="2" borderId="0" xfId="7" applyNumberFormat="1" applyFont="1" applyFill="1" applyAlignment="1">
      <alignment vertical="center"/>
    </xf>
    <xf numFmtId="167" fontId="22" fillId="2" borderId="0" xfId="7" applyNumberFormat="1" applyFont="1" applyFill="1" applyAlignment="1">
      <alignment horizontal="center" vertical="center"/>
    </xf>
    <xf numFmtId="3" fontId="17" fillId="2" borderId="3" xfId="7" applyNumberFormat="1" applyFont="1" applyFill="1" applyBorder="1" applyAlignment="1">
      <alignment vertical="center"/>
    </xf>
    <xf numFmtId="0" fontId="17" fillId="2" borderId="3" xfId="0" applyFont="1" applyFill="1" applyBorder="1" applyAlignment="1">
      <alignment vertical="center"/>
    </xf>
    <xf numFmtId="167" fontId="17" fillId="2" borderId="3" xfId="7" applyNumberFormat="1" applyFont="1" applyFill="1" applyBorder="1" applyAlignment="1">
      <alignment horizontal="center" vertical="center"/>
    </xf>
    <xf numFmtId="3" fontId="28" fillId="2" borderId="0" xfId="0" applyNumberFormat="1" applyFont="1" applyFill="1"/>
    <xf numFmtId="0" fontId="31" fillId="0" borderId="54" xfId="0" applyFont="1" applyBorder="1" applyAlignment="1">
      <alignment horizontal="center" wrapText="1"/>
    </xf>
    <xf numFmtId="0" fontId="22" fillId="4" borderId="0" xfId="0" applyFont="1" applyFill="1" applyAlignment="1">
      <alignment horizontal="center"/>
    </xf>
    <xf numFmtId="3" fontId="30" fillId="0" borderId="0" xfId="0" applyNumberFormat="1" applyFont="1" applyAlignment="1">
      <alignment horizontal="center" vertical="center" wrapText="1"/>
    </xf>
    <xf numFmtId="0" fontId="36" fillId="0" borderId="0" xfId="0" applyFont="1"/>
    <xf numFmtId="0" fontId="23" fillId="0" borderId="25" xfId="0" applyFont="1" applyBorder="1" applyAlignment="1">
      <alignment horizontal="center" vertical="center"/>
    </xf>
    <xf numFmtId="0" fontId="23" fillId="0" borderId="60" xfId="0" applyFont="1" applyBorder="1" applyAlignment="1">
      <alignment horizontal="center" vertical="center"/>
    </xf>
    <xf numFmtId="0" fontId="23" fillId="0" borderId="60" xfId="0" applyFont="1" applyBorder="1" applyAlignment="1">
      <alignment horizontal="center" vertical="center" wrapText="1"/>
    </xf>
    <xf numFmtId="165" fontId="23" fillId="0" borderId="39" xfId="0" applyNumberFormat="1" applyFont="1" applyBorder="1" applyAlignment="1">
      <alignment horizontal="center"/>
    </xf>
    <xf numFmtId="0" fontId="23" fillId="0" borderId="20" xfId="0" applyFont="1" applyBorder="1" applyAlignment="1">
      <alignment horizontal="center" vertical="center"/>
    </xf>
    <xf numFmtId="0" fontId="35" fillId="4" borderId="0" xfId="0" applyFont="1" applyFill="1" applyAlignment="1">
      <alignment vertical="center"/>
    </xf>
    <xf numFmtId="0" fontId="35" fillId="4" borderId="0" xfId="0" applyFont="1" applyFill="1"/>
    <xf numFmtId="0" fontId="35" fillId="3" borderId="0" xfId="0" applyFont="1" applyFill="1" applyAlignment="1">
      <alignment vertical="center"/>
    </xf>
    <xf numFmtId="0" fontId="25" fillId="0" borderId="0" xfId="0" applyFont="1" applyAlignment="1">
      <alignment horizontal="left" vertical="top"/>
    </xf>
    <xf numFmtId="0" fontId="52" fillId="0" borderId="0" xfId="0" applyFont="1"/>
    <xf numFmtId="0" fontId="22" fillId="2" borderId="0" xfId="0" applyFont="1" applyFill="1" applyAlignment="1">
      <alignment horizontal="right" indent="1"/>
    </xf>
    <xf numFmtId="0" fontId="22" fillId="0" borderId="60" xfId="0" applyFont="1" applyBorder="1"/>
    <xf numFmtId="0" fontId="36" fillId="3" borderId="0" xfId="0" applyFont="1" applyFill="1" applyAlignment="1">
      <alignment vertical="center"/>
    </xf>
    <xf numFmtId="0" fontId="36" fillId="4" borderId="0" xfId="0" applyFont="1" applyFill="1" applyAlignment="1">
      <alignment horizontal="left" indent="2"/>
    </xf>
    <xf numFmtId="0" fontId="36" fillId="4" borderId="0" xfId="0" applyFont="1" applyFill="1" applyAlignment="1">
      <alignment vertical="center"/>
    </xf>
    <xf numFmtId="0" fontId="46" fillId="4" borderId="0" xfId="0" applyFont="1" applyFill="1" applyAlignment="1">
      <alignment horizontal="left"/>
    </xf>
    <xf numFmtId="0" fontId="11" fillId="0" borderId="0" xfId="0" applyFont="1"/>
    <xf numFmtId="0" fontId="54" fillId="0" borderId="0" xfId="0" applyFont="1"/>
    <xf numFmtId="0" fontId="49" fillId="0" borderId="0" xfId="0" applyFont="1"/>
    <xf numFmtId="0" fontId="23" fillId="0" borderId="64" xfId="0" applyFont="1" applyBorder="1" applyAlignment="1">
      <alignment horizontal="center" vertical="center" wrapText="1"/>
    </xf>
    <xf numFmtId="0" fontId="35" fillId="0" borderId="0" xfId="0" applyFont="1" applyAlignment="1">
      <alignment horizontal="left"/>
    </xf>
    <xf numFmtId="0" fontId="17" fillId="0" borderId="65" xfId="0" applyFont="1" applyBorder="1"/>
    <xf numFmtId="3" fontId="17" fillId="0" borderId="65" xfId="0" applyNumberFormat="1" applyFont="1" applyBorder="1" applyAlignment="1">
      <alignment horizontal="right"/>
    </xf>
    <xf numFmtId="0" fontId="55" fillId="0" borderId="0" xfId="0" applyFont="1" applyAlignment="1">
      <alignment horizontal="center" vertical="center" wrapText="1"/>
    </xf>
    <xf numFmtId="0" fontId="17" fillId="0" borderId="27" xfId="0" applyFont="1" applyBorder="1"/>
    <xf numFmtId="0" fontId="15" fillId="0" borderId="11" xfId="0" applyFont="1" applyBorder="1" applyAlignment="1">
      <alignment horizontal="center" vertical="center"/>
    </xf>
    <xf numFmtId="166" fontId="17" fillId="0" borderId="27" xfId="0" applyNumberFormat="1" applyFont="1" applyBorder="1"/>
    <xf numFmtId="0" fontId="17" fillId="0" borderId="22" xfId="0" applyFont="1" applyBorder="1"/>
    <xf numFmtId="0" fontId="47" fillId="0" borderId="0" xfId="0" applyFont="1" applyAlignment="1">
      <alignment horizontal="left" vertical="top"/>
    </xf>
    <xf numFmtId="3" fontId="47" fillId="0" borderId="0" xfId="0" applyNumberFormat="1" applyFont="1" applyAlignment="1">
      <alignment horizontal="right" vertical="top"/>
    </xf>
    <xf numFmtId="0" fontId="17" fillId="0" borderId="0" xfId="0" applyFont="1" applyAlignment="1">
      <alignment horizontal="left" vertical="top"/>
    </xf>
    <xf numFmtId="3" fontId="17" fillId="0" borderId="0" xfId="0" applyNumberFormat="1" applyFont="1" applyAlignment="1">
      <alignment horizontal="right" vertical="top"/>
    </xf>
    <xf numFmtId="0" fontId="17" fillId="0" borderId="0" xfId="0" applyFont="1" applyAlignment="1">
      <alignment horizontal="left" vertical="top" indent="1"/>
    </xf>
    <xf numFmtId="0" fontId="17" fillId="0" borderId="41" xfId="0" applyFont="1" applyBorder="1" applyAlignment="1">
      <alignment horizontal="left" vertical="top" indent="1"/>
    </xf>
    <xf numFmtId="3" fontId="17" fillId="0" borderId="41" xfId="0" applyNumberFormat="1" applyFont="1" applyBorder="1" applyAlignment="1">
      <alignment horizontal="right" vertical="top"/>
    </xf>
    <xf numFmtId="0" fontId="17" fillId="0" borderId="0" xfId="0" applyFont="1" applyAlignment="1">
      <alignment horizontal="left" vertical="top" wrapText="1" indent="1"/>
    </xf>
    <xf numFmtId="0" fontId="56" fillId="0" borderId="0" xfId="0" applyFont="1"/>
    <xf numFmtId="3" fontId="17" fillId="0" borderId="0" xfId="0" applyNumberFormat="1" applyFont="1" applyAlignment="1">
      <alignment vertical="top"/>
    </xf>
    <xf numFmtId="0" fontId="53" fillId="0" borderId="40" xfId="0" applyFont="1" applyBorder="1" applyAlignment="1">
      <alignment horizontal="left" vertical="top" indent="1"/>
    </xf>
    <xf numFmtId="3" fontId="53" fillId="0" borderId="40" xfId="0" applyNumberFormat="1" applyFont="1" applyBorder="1" applyAlignment="1">
      <alignment horizontal="right" vertical="top"/>
    </xf>
    <xf numFmtId="0" fontId="53" fillId="0" borderId="41" xfId="0" applyFont="1" applyBorder="1" applyAlignment="1">
      <alignment horizontal="left" vertical="top" indent="1"/>
    </xf>
    <xf numFmtId="0" fontId="53" fillId="0" borderId="0" xfId="0" applyFont="1" applyAlignment="1">
      <alignment horizontal="left" vertical="top" indent="1"/>
    </xf>
    <xf numFmtId="3" fontId="53" fillId="0" borderId="0" xfId="0" applyNumberFormat="1" applyFont="1" applyAlignment="1">
      <alignment horizontal="right" vertical="top"/>
    </xf>
    <xf numFmtId="165" fontId="47" fillId="0" borderId="0" xfId="0" applyNumberFormat="1" applyFont="1" applyAlignment="1">
      <alignment horizontal="right" vertical="top"/>
    </xf>
    <xf numFmtId="166" fontId="17" fillId="0" borderId="0" xfId="0" applyNumberFormat="1" applyFont="1" applyAlignment="1">
      <alignment horizontal="right" vertical="top"/>
    </xf>
    <xf numFmtId="166" fontId="47" fillId="0" borderId="0" xfId="0" applyNumberFormat="1" applyFont="1" applyAlignment="1">
      <alignment horizontal="right" vertical="top"/>
    </xf>
    <xf numFmtId="166" fontId="17" fillId="0" borderId="41" xfId="0" applyNumberFormat="1" applyFont="1" applyBorder="1" applyAlignment="1">
      <alignment horizontal="right" vertical="top"/>
    </xf>
    <xf numFmtId="166" fontId="17" fillId="0" borderId="0" xfId="0" applyNumberFormat="1" applyFont="1" applyAlignment="1">
      <alignment vertical="top"/>
    </xf>
    <xf numFmtId="166" fontId="53" fillId="0" borderId="40" xfId="0" applyNumberFormat="1" applyFont="1" applyBorder="1" applyAlignment="1">
      <alignment horizontal="right" vertical="top"/>
    </xf>
    <xf numFmtId="166" fontId="53" fillId="0" borderId="0" xfId="0" applyNumberFormat="1" applyFont="1" applyAlignment="1">
      <alignment horizontal="right" vertical="top"/>
    </xf>
    <xf numFmtId="0" fontId="18" fillId="0" borderId="0" xfId="0" applyFont="1" applyAlignment="1">
      <alignment horizontal="left" vertical="center"/>
    </xf>
    <xf numFmtId="0" fontId="57" fillId="0" borderId="0" xfId="0" applyFont="1"/>
    <xf numFmtId="0" fontId="1" fillId="0" borderId="0" xfId="1" applyAlignment="1">
      <alignment vertical="center"/>
    </xf>
    <xf numFmtId="0" fontId="60" fillId="0" borderId="0" xfId="0" applyFont="1"/>
    <xf numFmtId="0" fontId="61" fillId="0" borderId="0" xfId="0" applyFont="1"/>
    <xf numFmtId="0" fontId="54" fillId="0" borderId="0" xfId="14" applyFont="1"/>
    <xf numFmtId="0" fontId="60" fillId="2" borderId="0" xfId="0" applyFont="1" applyFill="1"/>
    <xf numFmtId="0" fontId="58" fillId="0" borderId="0" xfId="0" applyFont="1" applyAlignment="1">
      <alignment horizontal="left" vertical="center"/>
    </xf>
    <xf numFmtId="3" fontId="22" fillId="0" borderId="0" xfId="22" applyNumberFormat="1" applyFont="1" applyFill="1" applyBorder="1" applyAlignment="1">
      <alignment horizontal="center"/>
    </xf>
    <xf numFmtId="3" fontId="22" fillId="0" borderId="0" xfId="22" applyNumberFormat="1" applyFont="1" applyBorder="1" applyAlignment="1">
      <alignment horizontal="center"/>
    </xf>
    <xf numFmtId="0" fontId="34" fillId="0" borderId="0" xfId="0" applyFont="1" applyAlignment="1">
      <alignment horizontal="left" vertical="center" indent="1"/>
    </xf>
    <xf numFmtId="0" fontId="34" fillId="0" borderId="0" xfId="0" applyFont="1" applyAlignment="1">
      <alignment horizontal="left" vertical="center" indent="4"/>
    </xf>
    <xf numFmtId="3" fontId="22" fillId="0" borderId="3" xfId="0" applyNumberFormat="1" applyFont="1" applyBorder="1" applyAlignment="1">
      <alignment horizontal="left" vertical="center" indent="2"/>
    </xf>
    <xf numFmtId="0" fontId="23" fillId="0" borderId="48" xfId="0" applyFont="1" applyBorder="1" applyAlignment="1">
      <alignment horizontal="center" vertical="center"/>
    </xf>
    <xf numFmtId="0" fontId="63" fillId="0" borderId="0" xfId="0" applyFont="1"/>
    <xf numFmtId="0" fontId="17" fillId="0" borderId="0" xfId="0" applyFont="1" applyAlignment="1">
      <alignment horizontal="right" vertical="top"/>
    </xf>
    <xf numFmtId="0" fontId="15" fillId="0" borderId="27" xfId="0" applyFont="1" applyBorder="1"/>
    <xf numFmtId="0" fontId="15" fillId="0" borderId="0" xfId="0" applyFont="1"/>
    <xf numFmtId="0" fontId="47" fillId="0" borderId="0" xfId="0" applyFont="1" applyAlignment="1">
      <alignment horizontal="right" vertical="top"/>
    </xf>
    <xf numFmtId="0" fontId="17" fillId="0" borderId="0" xfId="0" applyFont="1" applyAlignment="1">
      <alignment vertical="top"/>
    </xf>
    <xf numFmtId="165" fontId="34" fillId="2" borderId="0" xfId="10" applyNumberFormat="1" applyFont="1" applyFill="1"/>
    <xf numFmtId="0" fontId="50" fillId="0" borderId="0" xfId="0" applyFont="1" applyAlignment="1">
      <alignment horizontal="left" indent="1"/>
    </xf>
    <xf numFmtId="0" fontId="10" fillId="2" borderId="0" xfId="0" applyFont="1" applyFill="1"/>
    <xf numFmtId="0" fontId="23" fillId="2" borderId="0" xfId="0" applyFont="1" applyFill="1" applyAlignment="1">
      <alignment horizontal="center" vertical="center"/>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47" xfId="0" applyFont="1" applyBorder="1" applyAlignment="1">
      <alignment horizontal="center" vertical="center"/>
    </xf>
    <xf numFmtId="3" fontId="47" fillId="4" borderId="11" xfId="0" applyNumberFormat="1" applyFont="1" applyFill="1" applyBorder="1" applyAlignment="1">
      <alignment horizontal="left" vertical="center"/>
    </xf>
    <xf numFmtId="3" fontId="47" fillId="4" borderId="11" xfId="0" applyNumberFormat="1" applyFont="1" applyFill="1" applyBorder="1" applyAlignment="1">
      <alignment horizontal="right" vertical="center"/>
    </xf>
    <xf numFmtId="165" fontId="47" fillId="4" borderId="11" xfId="0" applyNumberFormat="1" applyFont="1" applyFill="1" applyBorder="1" applyAlignment="1">
      <alignment horizontal="right" vertical="center"/>
    </xf>
    <xf numFmtId="3" fontId="47" fillId="3" borderId="11" xfId="0" applyNumberFormat="1" applyFont="1" applyFill="1" applyBorder="1" applyAlignment="1">
      <alignment horizontal="left" vertical="center"/>
    </xf>
    <xf numFmtId="3" fontId="36" fillId="3" borderId="11" xfId="0" applyNumberFormat="1" applyFont="1" applyFill="1" applyBorder="1" applyAlignment="1">
      <alignment horizontal="right" vertical="center"/>
    </xf>
    <xf numFmtId="165" fontId="36" fillId="3" borderId="11" xfId="0" applyNumberFormat="1" applyFont="1" applyFill="1" applyBorder="1" applyAlignment="1">
      <alignment horizontal="right" vertical="center"/>
    </xf>
    <xf numFmtId="3" fontId="36" fillId="2" borderId="0" xfId="0" applyNumberFormat="1" applyFont="1" applyFill="1" applyAlignment="1">
      <alignment horizontal="right" vertical="center"/>
    </xf>
    <xf numFmtId="3" fontId="34" fillId="2" borderId="0" xfId="0" applyNumberFormat="1" applyFont="1" applyFill="1" applyAlignment="1">
      <alignment horizontal="right" vertical="center"/>
    </xf>
    <xf numFmtId="0" fontId="36" fillId="0" borderId="0" xfId="0" applyFont="1" applyAlignment="1">
      <alignment horizontal="left" vertical="top" indent="4"/>
    </xf>
    <xf numFmtId="0" fontId="22" fillId="0" borderId="0" xfId="0" applyFont="1" applyAlignment="1">
      <alignment horizontal="left" vertical="top" indent="4"/>
    </xf>
    <xf numFmtId="3" fontId="22" fillId="0" borderId="0" xfId="0" applyNumberFormat="1" applyFont="1" applyAlignment="1">
      <alignment horizontal="right" vertical="center"/>
    </xf>
    <xf numFmtId="165" fontId="22" fillId="0" borderId="0" xfId="0" applyNumberFormat="1" applyFont="1" applyAlignment="1">
      <alignment horizontal="right" vertical="center"/>
    </xf>
    <xf numFmtId="3" fontId="22" fillId="2" borderId="0" xfId="0" applyNumberFormat="1" applyFont="1" applyFill="1" applyAlignment="1">
      <alignment horizontal="right" vertical="center"/>
    </xf>
    <xf numFmtId="165" fontId="36" fillId="3" borderId="11" xfId="0" applyNumberFormat="1" applyFont="1" applyFill="1" applyBorder="1" applyAlignment="1">
      <alignment horizontal="left" vertical="center"/>
    </xf>
    <xf numFmtId="3" fontId="47" fillId="0" borderId="0" xfId="0" applyNumberFormat="1" applyFont="1" applyAlignment="1">
      <alignment horizontal="left"/>
    </xf>
    <xf numFmtId="3" fontId="35" fillId="0" borderId="0" xfId="0" applyNumberFormat="1" applyFont="1" applyAlignment="1">
      <alignment horizontal="right" vertical="center"/>
    </xf>
    <xf numFmtId="165" fontId="35" fillId="0" borderId="0" xfId="0" applyNumberFormat="1" applyFont="1" applyAlignment="1">
      <alignment horizontal="right" vertical="center"/>
    </xf>
    <xf numFmtId="3" fontId="35" fillId="2" borderId="0" xfId="0" applyNumberFormat="1" applyFont="1" applyFill="1" applyAlignment="1">
      <alignment horizontal="right" vertical="center"/>
    </xf>
    <xf numFmtId="0" fontId="50" fillId="2" borderId="0" xfId="0" applyFont="1" applyFill="1" applyAlignment="1">
      <alignment horizontal="left" indent="1"/>
    </xf>
    <xf numFmtId="3" fontId="10" fillId="2" borderId="0" xfId="0" applyNumberFormat="1" applyFont="1" applyFill="1"/>
    <xf numFmtId="165" fontId="10" fillId="0" borderId="0" xfId="0" applyNumberFormat="1" applyFont="1"/>
    <xf numFmtId="0" fontId="22" fillId="0" borderId="0" xfId="14" applyFont="1"/>
    <xf numFmtId="0" fontId="15" fillId="2" borderId="1" xfId="0" applyFont="1" applyFill="1" applyBorder="1" applyAlignment="1">
      <alignment horizontal="center"/>
    </xf>
    <xf numFmtId="0" fontId="15" fillId="2" borderId="1" xfId="0" applyFont="1" applyFill="1" applyBorder="1" applyAlignment="1">
      <alignment horizontal="center" vertical="center" wrapText="1"/>
    </xf>
    <xf numFmtId="0" fontId="18" fillId="2" borderId="0" xfId="0" applyFont="1" applyFill="1" applyAlignment="1">
      <alignment horizontal="left" indent="2"/>
    </xf>
    <xf numFmtId="166" fontId="18" fillId="2" borderId="0" xfId="0" applyNumberFormat="1" applyFont="1" applyFill="1" applyAlignment="1">
      <alignment horizontal="left" indent="2"/>
    </xf>
    <xf numFmtId="0" fontId="15" fillId="2" borderId="0" xfId="0" applyFont="1" applyFill="1"/>
    <xf numFmtId="0" fontId="15" fillId="2" borderId="4" xfId="0" applyFont="1" applyFill="1" applyBorder="1" applyAlignment="1">
      <alignment horizontal="center" vertical="center" wrapText="1"/>
    </xf>
    <xf numFmtId="0" fontId="15" fillId="2" borderId="4" xfId="5" applyFont="1" applyFill="1" applyBorder="1" applyAlignment="1">
      <alignment horizontal="center"/>
    </xf>
    <xf numFmtId="0" fontId="17" fillId="0" borderId="0" xfId="0" applyFont="1" applyAlignment="1">
      <alignment horizontal="right" indent="1"/>
    </xf>
    <xf numFmtId="166" fontId="18" fillId="2" borderId="3" xfId="0" applyNumberFormat="1" applyFont="1" applyFill="1" applyBorder="1"/>
    <xf numFmtId="0" fontId="23" fillId="2" borderId="0" xfId="0" applyFont="1" applyFill="1" applyAlignment="1">
      <alignment vertical="center"/>
    </xf>
    <xf numFmtId="1" fontId="18" fillId="2" borderId="0" xfId="0" applyNumberFormat="1" applyFont="1" applyFill="1" applyAlignment="1">
      <alignment horizontal="center"/>
    </xf>
    <xf numFmtId="0" fontId="22" fillId="2" borderId="0" xfId="7" applyFont="1" applyFill="1" applyAlignment="1">
      <alignment horizontal="left" vertical="center" indent="3"/>
    </xf>
    <xf numFmtId="0" fontId="10" fillId="0" borderId="1" xfId="0" applyFont="1" applyBorder="1"/>
    <xf numFmtId="0" fontId="15" fillId="2" borderId="0" xfId="0" applyFont="1" applyFill="1" applyAlignment="1">
      <alignment horizontal="left" vertical="center"/>
    </xf>
    <xf numFmtId="0" fontId="15" fillId="0" borderId="68" xfId="0" applyFont="1" applyBorder="1" applyAlignment="1">
      <alignment horizontal="center" vertical="center"/>
    </xf>
    <xf numFmtId="0" fontId="15" fillId="0" borderId="68" xfId="0" applyFont="1" applyBorder="1" applyAlignment="1">
      <alignment horizontal="center" vertical="top"/>
    </xf>
    <xf numFmtId="0" fontId="15" fillId="0" borderId="68" xfId="0" applyFont="1" applyBorder="1" applyAlignment="1">
      <alignment horizontal="center" vertical="top" wrapText="1"/>
    </xf>
    <xf numFmtId="1" fontId="18" fillId="0" borderId="3" xfId="0" applyNumberFormat="1" applyFont="1" applyBorder="1" applyAlignment="1">
      <alignment horizontal="center" vertical="center"/>
    </xf>
    <xf numFmtId="0" fontId="18" fillId="0" borderId="8" xfId="0" applyFont="1" applyBorder="1" applyAlignment="1">
      <alignment horizontal="right" vertical="center"/>
    </xf>
    <xf numFmtId="0" fontId="17" fillId="2" borderId="0" xfId="0" applyFont="1" applyFill="1" applyAlignment="1">
      <alignment horizontal="right"/>
    </xf>
    <xf numFmtId="167" fontId="22" fillId="2" borderId="0" xfId="22" applyNumberFormat="1" applyFont="1" applyFill="1" applyBorder="1"/>
    <xf numFmtId="167" fontId="22" fillId="0" borderId="0" xfId="22" applyNumberFormat="1" applyFont="1" applyFill="1" applyBorder="1"/>
    <xf numFmtId="0" fontId="23" fillId="0" borderId="9" xfId="0" quotePrefix="1" applyFont="1" applyBorder="1" applyAlignment="1">
      <alignment horizontal="center" vertical="center" wrapText="1"/>
    </xf>
    <xf numFmtId="0" fontId="23" fillId="0" borderId="34" xfId="0" quotePrefix="1" applyFont="1" applyBorder="1" applyAlignment="1">
      <alignment horizontal="center" vertical="center" wrapText="1"/>
    </xf>
    <xf numFmtId="0" fontId="22" fillId="0" borderId="0" xfId="0" applyFont="1" applyAlignment="1">
      <alignment horizontal="left" vertical="center" wrapText="1" indent="2"/>
    </xf>
    <xf numFmtId="0" fontId="57" fillId="0" borderId="4" xfId="0" applyFont="1" applyBorder="1"/>
    <xf numFmtId="0" fontId="34" fillId="3" borderId="2" xfId="0" applyFont="1" applyFill="1" applyBorder="1" applyAlignment="1">
      <alignment vertical="center"/>
    </xf>
    <xf numFmtId="166" fontId="22" fillId="3" borderId="2" xfId="0" applyNumberFormat="1" applyFont="1" applyFill="1" applyBorder="1" applyAlignment="1">
      <alignment vertical="center"/>
    </xf>
    <xf numFmtId="0" fontId="23" fillId="0" borderId="11" xfId="0" applyFont="1" applyBorder="1" applyAlignment="1">
      <alignment horizontal="center" vertical="center"/>
    </xf>
    <xf numFmtId="0" fontId="31" fillId="0" borderId="13" xfId="0" applyFont="1" applyBorder="1" applyAlignment="1">
      <alignment horizontal="center" vertical="center" wrapText="1"/>
    </xf>
    <xf numFmtId="0" fontId="31" fillId="0" borderId="0" xfId="0" applyFont="1" applyAlignment="1">
      <alignment horizontal="center" vertical="center" wrapText="1"/>
    </xf>
    <xf numFmtId="0" fontId="31" fillId="0" borderId="67" xfId="14" applyFont="1" applyBorder="1"/>
    <xf numFmtId="0" fontId="64" fillId="2" borderId="70" xfId="0" applyFont="1" applyFill="1" applyBorder="1" applyAlignment="1">
      <alignment horizontal="center" vertical="center" wrapText="1"/>
    </xf>
    <xf numFmtId="0" fontId="23" fillId="2" borderId="70" xfId="0" applyFont="1" applyFill="1" applyBorder="1" applyAlignment="1">
      <alignment horizontal="center" vertical="center" wrapText="1"/>
    </xf>
    <xf numFmtId="0" fontId="23" fillId="2" borderId="11" xfId="0" applyFont="1" applyFill="1" applyBorder="1" applyAlignment="1">
      <alignment horizontal="center" vertical="center"/>
    </xf>
    <xf numFmtId="0" fontId="23" fillId="2" borderId="11" xfId="0" applyFont="1" applyFill="1" applyBorder="1" applyAlignment="1">
      <alignment horizontal="center" vertical="center" wrapText="1"/>
    </xf>
    <xf numFmtId="0" fontId="64" fillId="2" borderId="0" xfId="0" applyFont="1" applyFill="1" applyAlignment="1">
      <alignment horizontal="center"/>
    </xf>
    <xf numFmtId="0" fontId="23" fillId="4" borderId="0" xfId="0" applyFont="1" applyFill="1" applyAlignment="1">
      <alignment vertical="center"/>
    </xf>
    <xf numFmtId="165" fontId="35" fillId="2" borderId="0" xfId="0" applyNumberFormat="1" applyFont="1" applyFill="1" applyAlignment="1">
      <alignment vertical="center"/>
    </xf>
    <xf numFmtId="0" fontId="23" fillId="4" borderId="0" xfId="0" applyFont="1" applyFill="1" applyAlignment="1">
      <alignment horizontal="left" vertical="center"/>
    </xf>
    <xf numFmtId="0" fontId="33" fillId="2" borderId="0" xfId="0" applyFont="1" applyFill="1" applyAlignment="1">
      <alignment horizontal="left" indent="1"/>
    </xf>
    <xf numFmtId="165" fontId="22" fillId="2" borderId="0" xfId="0" applyNumberFormat="1" applyFont="1" applyFill="1"/>
    <xf numFmtId="0" fontId="33" fillId="2" borderId="0" xfId="0" applyFont="1" applyFill="1" applyAlignment="1">
      <alignment horizontal="left" indent="5"/>
    </xf>
    <xf numFmtId="0" fontId="64" fillId="2" borderId="0" xfId="0" applyFont="1" applyFill="1" applyAlignment="1">
      <alignment horizontal="center" wrapText="1"/>
    </xf>
    <xf numFmtId="0" fontId="64" fillId="2" borderId="0" xfId="0" applyFont="1" applyFill="1"/>
    <xf numFmtId="0" fontId="64" fillId="2" borderId="27" xfId="0" applyFont="1" applyFill="1" applyBorder="1" applyAlignment="1">
      <alignment horizontal="center" vertical="center" wrapText="1"/>
    </xf>
    <xf numFmtId="0" fontId="64" fillId="2" borderId="48" xfId="0" applyFont="1" applyFill="1" applyBorder="1" applyAlignment="1">
      <alignment horizontal="center" vertical="center" wrapText="1"/>
    </xf>
    <xf numFmtId="0" fontId="23" fillId="4" borderId="0" xfId="0" applyFont="1" applyFill="1" applyAlignment="1">
      <alignment vertical="center" wrapText="1"/>
    </xf>
    <xf numFmtId="0" fontId="23" fillId="4" borderId="0" xfId="0" applyFont="1" applyFill="1" applyAlignment="1">
      <alignment horizontal="left" vertical="center" indent="1"/>
    </xf>
    <xf numFmtId="0" fontId="33" fillId="2" borderId="0" xfId="0" applyFont="1" applyFill="1" applyAlignment="1">
      <alignment horizontal="left" vertical="center" wrapText="1" indent="3"/>
    </xf>
    <xf numFmtId="165" fontId="22" fillId="2" borderId="0" xfId="0" applyNumberFormat="1" applyFont="1" applyFill="1" applyAlignment="1">
      <alignment vertical="center"/>
    </xf>
    <xf numFmtId="0" fontId="33" fillId="2" borderId="0" xfId="0" applyFont="1" applyFill="1" applyAlignment="1">
      <alignment horizontal="left" indent="2"/>
    </xf>
    <xf numFmtId="0" fontId="33" fillId="2" borderId="0" xfId="0" applyFont="1" applyFill="1" applyAlignment="1">
      <alignment horizontal="left" indent="3"/>
    </xf>
    <xf numFmtId="0" fontId="33" fillId="2" borderId="0" xfId="0" applyFont="1" applyFill="1" applyAlignment="1">
      <alignment horizontal="left" vertical="center" wrapText="1" indent="1"/>
    </xf>
    <xf numFmtId="165" fontId="35" fillId="2" borderId="0" xfId="0" applyNumberFormat="1" applyFont="1" applyFill="1"/>
    <xf numFmtId="0" fontId="23" fillId="2" borderId="0" xfId="0" applyFont="1" applyFill="1" applyAlignment="1">
      <alignment horizontal="left" indent="1"/>
    </xf>
    <xf numFmtId="0" fontId="47" fillId="2" borderId="0" xfId="0" applyFont="1" applyFill="1"/>
    <xf numFmtId="3" fontId="47" fillId="2" borderId="0" xfId="0" applyNumberFormat="1" applyFont="1" applyFill="1"/>
    <xf numFmtId="165" fontId="61" fillId="0" borderId="0" xfId="0" applyNumberFormat="1" applyFont="1"/>
    <xf numFmtId="0" fontId="64" fillId="2" borderId="0" xfId="0" applyFont="1" applyFill="1" applyAlignment="1">
      <alignment horizontal="center" vertical="center" wrapText="1"/>
    </xf>
    <xf numFmtId="0" fontId="34" fillId="0" borderId="0" xfId="0" applyFont="1" applyAlignment="1">
      <alignment horizontal="right"/>
    </xf>
    <xf numFmtId="0" fontId="36" fillId="0" borderId="50" xfId="0" applyFont="1" applyBorder="1" applyAlignment="1">
      <alignment horizontal="center" vertical="center" wrapText="1"/>
    </xf>
    <xf numFmtId="0" fontId="65" fillId="0" borderId="0" xfId="0" applyFont="1"/>
    <xf numFmtId="0" fontId="23" fillId="0" borderId="11" xfId="0" applyFont="1" applyBorder="1" applyAlignment="1">
      <alignment horizontal="center" vertical="center" wrapText="1"/>
    </xf>
    <xf numFmtId="0" fontId="34" fillId="0" borderId="50" xfId="0" applyFont="1" applyBorder="1" applyAlignment="1">
      <alignment horizontal="center" vertical="center"/>
    </xf>
    <xf numFmtId="165" fontId="0" fillId="0" borderId="0" xfId="0" applyNumberFormat="1"/>
    <xf numFmtId="0" fontId="66" fillId="0" borderId="0" xfId="0" applyFont="1"/>
    <xf numFmtId="0" fontId="66" fillId="0" borderId="2" xfId="0" applyFont="1" applyBorder="1"/>
    <xf numFmtId="0" fontId="66" fillId="0" borderId="4"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0" xfId="0" applyFont="1" applyAlignment="1">
      <alignment horizontal="center" vertical="center" wrapText="1"/>
    </xf>
    <xf numFmtId="0" fontId="66" fillId="0" borderId="2" xfId="0" applyFont="1" applyBorder="1" applyAlignment="1">
      <alignment horizontal="center" vertical="center"/>
    </xf>
    <xf numFmtId="0" fontId="66" fillId="0" borderId="4" xfId="0" applyFont="1" applyBorder="1"/>
    <xf numFmtId="0" fontId="68" fillId="0" borderId="0" xfId="0" applyFont="1"/>
    <xf numFmtId="3" fontId="68" fillId="0" borderId="0" xfId="0" applyNumberFormat="1" applyFont="1" applyAlignment="1">
      <alignment horizontal="right"/>
    </xf>
    <xf numFmtId="0" fontId="66" fillId="0" borderId="0" xfId="0" applyFont="1" applyAlignment="1">
      <alignment horizontal="left" indent="2"/>
    </xf>
    <xf numFmtId="3" fontId="66" fillId="0" borderId="0" xfId="0" applyNumberFormat="1" applyFont="1" applyAlignment="1">
      <alignment horizontal="right"/>
    </xf>
    <xf numFmtId="0" fontId="68" fillId="0" borderId="46" xfId="0" applyFont="1" applyBorder="1"/>
    <xf numFmtId="3" fontId="68" fillId="0" borderId="46" xfId="0" applyNumberFormat="1" applyFont="1" applyBorder="1" applyAlignment="1">
      <alignment horizontal="right"/>
    </xf>
    <xf numFmtId="0" fontId="66" fillId="3" borderId="0" xfId="0" applyFont="1" applyFill="1" applyAlignment="1">
      <alignment horizontal="left" indent="1"/>
    </xf>
    <xf numFmtId="3" fontId="66" fillId="3" borderId="0" xfId="0" applyNumberFormat="1" applyFont="1" applyFill="1" applyAlignment="1">
      <alignment horizontal="right"/>
    </xf>
    <xf numFmtId="3" fontId="68" fillId="0" borderId="46" xfId="0" applyNumberFormat="1" applyFont="1" applyBorder="1"/>
    <xf numFmtId="3" fontId="68" fillId="0" borderId="0" xfId="0" applyNumberFormat="1" applyFont="1"/>
    <xf numFmtId="0" fontId="66" fillId="0" borderId="0" xfId="0" applyFont="1" applyAlignment="1">
      <alignment horizontal="left" indent="3"/>
    </xf>
    <xf numFmtId="3" fontId="66" fillId="0" borderId="0" xfId="0" applyNumberFormat="1" applyFont="1"/>
    <xf numFmtId="0" fontId="66" fillId="0" borderId="0" xfId="0" applyFont="1" applyAlignment="1">
      <alignment horizontal="left" wrapText="1" indent="3"/>
    </xf>
    <xf numFmtId="0" fontId="68" fillId="3" borderId="0" xfId="0" applyFont="1" applyFill="1"/>
    <xf numFmtId="3" fontId="68" fillId="3" borderId="0" xfId="0" applyNumberFormat="1" applyFont="1" applyFill="1"/>
    <xf numFmtId="0" fontId="66" fillId="0" borderId="1" xfId="0" applyFont="1" applyBorder="1"/>
    <xf numFmtId="1" fontId="66" fillId="0" borderId="1" xfId="0" applyNumberFormat="1" applyFont="1" applyBorder="1"/>
    <xf numFmtId="0" fontId="67" fillId="0" borderId="0" xfId="0" applyFont="1" applyAlignment="1">
      <alignment horizontal="left" vertical="top" wrapText="1"/>
    </xf>
    <xf numFmtId="0" fontId="67" fillId="0" borderId="0" xfId="0" applyFont="1" applyAlignment="1">
      <alignment wrapText="1"/>
    </xf>
    <xf numFmtId="167" fontId="25" fillId="0" borderId="0" xfId="22" applyNumberFormat="1" applyFont="1"/>
    <xf numFmtId="3" fontId="22" fillId="2" borderId="0" xfId="22" applyNumberFormat="1" applyFont="1" applyFill="1" applyBorder="1"/>
    <xf numFmtId="3" fontId="18" fillId="0" borderId="8" xfId="22" applyNumberFormat="1" applyFont="1" applyBorder="1" applyAlignment="1">
      <alignment horizontal="center" vertical="center"/>
    </xf>
    <xf numFmtId="3" fontId="18" fillId="0" borderId="0" xfId="0" applyNumberFormat="1" applyFont="1" applyAlignment="1">
      <alignment horizontal="center" vertical="center"/>
    </xf>
    <xf numFmtId="3" fontId="18" fillId="2" borderId="0" xfId="0" applyNumberFormat="1" applyFont="1" applyFill="1" applyAlignment="1">
      <alignment horizontal="center"/>
    </xf>
    <xf numFmtId="3" fontId="18" fillId="2" borderId="0" xfId="0" applyNumberFormat="1" applyFont="1" applyFill="1"/>
    <xf numFmtId="0" fontId="70" fillId="0" borderId="0" xfId="0" applyFont="1" applyAlignment="1">
      <alignment horizontal="left"/>
    </xf>
    <xf numFmtId="165" fontId="70" fillId="0" borderId="0" xfId="0" applyNumberFormat="1" applyFont="1" applyAlignment="1">
      <alignment horizontal="right"/>
    </xf>
    <xf numFmtId="0" fontId="70" fillId="0" borderId="0" xfId="0" applyFont="1" applyAlignment="1">
      <alignment horizontal="right"/>
    </xf>
    <xf numFmtId="0" fontId="21" fillId="0" borderId="4" xfId="0" quotePrefix="1" applyFont="1" applyBorder="1" applyAlignment="1">
      <alignment horizontal="center" vertical="center" wrapText="1"/>
    </xf>
    <xf numFmtId="0" fontId="21" fillId="0" borderId="4" xfId="0" applyFont="1" applyBorder="1" applyAlignment="1">
      <alignment horizontal="center" vertical="center" wrapText="1"/>
    </xf>
    <xf numFmtId="3" fontId="67" fillId="0" borderId="0" xfId="0" applyNumberFormat="1" applyFont="1" applyAlignment="1">
      <alignment wrapText="1"/>
    </xf>
    <xf numFmtId="0" fontId="34" fillId="0" borderId="50" xfId="0" applyFont="1" applyBorder="1" applyAlignment="1">
      <alignment horizontal="center" vertical="center" wrapText="1"/>
    </xf>
    <xf numFmtId="165" fontId="35" fillId="4" borderId="0" xfId="0" applyNumberFormat="1" applyFont="1" applyFill="1" applyAlignment="1">
      <alignment horizontal="right" vertical="center"/>
    </xf>
    <xf numFmtId="165" fontId="22" fillId="2" borderId="0" xfId="0" applyNumberFormat="1" applyFont="1" applyFill="1" applyAlignment="1">
      <alignment horizontal="right"/>
    </xf>
    <xf numFmtId="0" fontId="36" fillId="0" borderId="50" xfId="0" applyFont="1" applyBorder="1" applyAlignment="1">
      <alignment horizontal="center" vertical="center"/>
    </xf>
    <xf numFmtId="0" fontId="34" fillId="0" borderId="0" xfId="0" applyFont="1" applyAlignment="1">
      <alignment horizontal="center" vertical="center" wrapText="1"/>
    </xf>
    <xf numFmtId="0" fontId="23" fillId="0" borderId="22" xfId="0" applyFont="1" applyBorder="1" applyAlignment="1">
      <alignment horizontal="center" vertical="center"/>
    </xf>
    <xf numFmtId="0" fontId="25" fillId="0" borderId="0" xfId="0" applyFont="1" applyAlignment="1">
      <alignment vertical="center"/>
    </xf>
    <xf numFmtId="165" fontId="22" fillId="2" borderId="0" xfId="0" applyNumberFormat="1" applyFont="1" applyFill="1" applyAlignment="1">
      <alignment horizontal="right" vertical="center"/>
    </xf>
    <xf numFmtId="165" fontId="35" fillId="2" borderId="0" xfId="0" applyNumberFormat="1" applyFont="1" applyFill="1" applyAlignment="1">
      <alignment horizontal="right"/>
    </xf>
    <xf numFmtId="0" fontId="23" fillId="0" borderId="22" xfId="0" applyFont="1" applyBorder="1" applyAlignment="1">
      <alignment horizontal="center" vertical="center" wrapText="1"/>
    </xf>
    <xf numFmtId="0" fontId="22" fillId="0" borderId="37" xfId="0" applyFont="1" applyBorder="1"/>
    <xf numFmtId="0" fontId="22" fillId="0" borderId="71" xfId="0" applyFont="1" applyBorder="1"/>
    <xf numFmtId="0" fontId="23" fillId="0" borderId="2" xfId="0" applyFont="1" applyBorder="1" applyAlignment="1">
      <alignment horizontal="center" vertical="center"/>
    </xf>
    <xf numFmtId="3" fontId="36" fillId="0" borderId="0" xfId="0" applyNumberFormat="1" applyFont="1" applyAlignment="1">
      <alignment horizontal="right"/>
    </xf>
    <xf numFmtId="165" fontId="46" fillId="0" borderId="0" xfId="0" applyNumberFormat="1" applyFont="1" applyAlignment="1">
      <alignment horizontal="right"/>
    </xf>
    <xf numFmtId="3" fontId="18" fillId="0" borderId="0" xfId="22" applyNumberFormat="1" applyFont="1" applyBorder="1" applyAlignment="1">
      <alignment horizontal="center" vertical="center"/>
    </xf>
    <xf numFmtId="0" fontId="73" fillId="0" borderId="0" xfId="0" applyFont="1"/>
    <xf numFmtId="0" fontId="23" fillId="0" borderId="0" xfId="0" applyFont="1" applyAlignment="1">
      <alignment horizontal="right"/>
    </xf>
    <xf numFmtId="0" fontId="36" fillId="0" borderId="45" xfId="0" applyFont="1" applyBorder="1" applyAlignment="1">
      <alignment vertical="center"/>
    </xf>
    <xf numFmtId="0" fontId="36" fillId="0" borderId="55" xfId="0" applyFont="1" applyBorder="1" applyAlignment="1">
      <alignment vertical="center"/>
    </xf>
    <xf numFmtId="1" fontId="34" fillId="0" borderId="0" xfId="0" applyNumberFormat="1" applyFont="1" applyAlignment="1">
      <alignment horizontal="right" vertical="center" wrapText="1"/>
    </xf>
    <xf numFmtId="166" fontId="10" fillId="0" borderId="0" xfId="0" applyNumberFormat="1" applyFont="1"/>
    <xf numFmtId="0" fontId="36" fillId="0" borderId="0" xfId="0" applyFont="1" applyAlignment="1">
      <alignment horizontal="left" vertical="center" indent="1"/>
    </xf>
    <xf numFmtId="1" fontId="36" fillId="0" borderId="0" xfId="0" applyNumberFormat="1" applyFont="1" applyAlignment="1">
      <alignment horizontal="right" vertical="center" wrapText="1"/>
    </xf>
    <xf numFmtId="0" fontId="23" fillId="0" borderId="15" xfId="0" applyFont="1" applyBorder="1" applyAlignment="1">
      <alignment horizontal="center" vertical="center"/>
    </xf>
    <xf numFmtId="0" fontId="23" fillId="0" borderId="72" xfId="0" applyFont="1" applyBorder="1" applyAlignment="1">
      <alignment horizontal="center" vertical="center"/>
    </xf>
    <xf numFmtId="0" fontId="22" fillId="0" borderId="0" xfId="0" applyFont="1" applyAlignment="1">
      <alignment horizontal="center" vertical="center"/>
    </xf>
    <xf numFmtId="0" fontId="23" fillId="0" borderId="67" xfId="0" applyFont="1" applyBorder="1" applyAlignment="1">
      <alignment horizontal="center" vertical="center" wrapText="1"/>
    </xf>
    <xf numFmtId="2" fontId="35" fillId="0" borderId="0" xfId="0" applyNumberFormat="1" applyFont="1" applyAlignment="1">
      <alignment horizontal="center" vertical="center"/>
    </xf>
    <xf numFmtId="166" fontId="23" fillId="0" borderId="0" xfId="0" applyNumberFormat="1" applyFont="1" applyAlignment="1">
      <alignment horizontal="center" vertical="center" wrapText="1"/>
    </xf>
    <xf numFmtId="2" fontId="22" fillId="0" borderId="3" xfId="0" applyNumberFormat="1" applyFont="1" applyBorder="1" applyAlignment="1">
      <alignment horizontal="center" vertical="center"/>
    </xf>
    <xf numFmtId="0" fontId="22" fillId="0" borderId="3" xfId="0" applyFont="1" applyBorder="1" applyAlignment="1">
      <alignment horizontal="center"/>
    </xf>
    <xf numFmtId="0" fontId="22" fillId="2" borderId="4" xfId="0" applyFont="1" applyFill="1" applyBorder="1" applyAlignment="1">
      <alignment horizontal="center" vertical="center"/>
    </xf>
    <xf numFmtId="0" fontId="14" fillId="0" borderId="0" xfId="0" applyFont="1" applyAlignment="1">
      <alignment horizontal="center"/>
    </xf>
    <xf numFmtId="0" fontId="12" fillId="0" borderId="0" xfId="1" applyFont="1" applyFill="1" applyAlignment="1">
      <alignment horizontal="right"/>
    </xf>
    <xf numFmtId="0" fontId="9" fillId="0" borderId="0" xfId="0" applyFont="1" applyAlignment="1">
      <alignment horizontal="center"/>
    </xf>
    <xf numFmtId="0" fontId="23" fillId="0" borderId="0" xfId="0" applyFont="1" applyAlignment="1">
      <alignment horizontal="center" vertical="center" wrapText="1"/>
    </xf>
    <xf numFmtId="0" fontId="25" fillId="0" borderId="0" xfId="0" applyFont="1" applyAlignment="1">
      <alignment horizontal="left" vertical="center" wrapText="1"/>
    </xf>
    <xf numFmtId="0" fontId="21" fillId="0" borderId="0" xfId="0" applyFont="1" applyAlignment="1">
      <alignment horizontal="left" vertical="top" wrapText="1"/>
    </xf>
    <xf numFmtId="0" fontId="23" fillId="0" borderId="47" xfId="0" applyFont="1" applyBorder="1" applyAlignment="1">
      <alignment horizontal="left" vertical="top" wrapText="1"/>
    </xf>
    <xf numFmtId="0" fontId="23" fillId="0" borderId="48" xfId="0" applyFont="1" applyBorder="1" applyAlignment="1">
      <alignment horizontal="center"/>
    </xf>
    <xf numFmtId="0" fontId="23" fillId="0" borderId="49" xfId="0" applyFont="1" applyBorder="1" applyAlignment="1">
      <alignment horizontal="left" vertical="top" wrapText="1"/>
    </xf>
    <xf numFmtId="0" fontId="23" fillId="0" borderId="48" xfId="0" applyFont="1" applyBorder="1" applyAlignment="1">
      <alignment horizontal="center" vertical="center"/>
    </xf>
    <xf numFmtId="0" fontId="23" fillId="0" borderId="48" xfId="0" applyFont="1" applyBorder="1" applyAlignment="1">
      <alignment horizontal="center" vertical="center" wrapText="1"/>
    </xf>
    <xf numFmtId="0" fontId="21" fillId="0" borderId="17" xfId="0" applyFont="1" applyBorder="1" applyAlignment="1">
      <alignment horizontal="left" vertical="top" wrapText="1"/>
    </xf>
    <xf numFmtId="0" fontId="21" fillId="0" borderId="66" xfId="0" applyFont="1" applyBorder="1" applyAlignment="1">
      <alignment horizontal="left" vertical="top" wrapText="1"/>
    </xf>
    <xf numFmtId="0" fontId="69" fillId="0" borderId="62"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63"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4" xfId="0" applyFont="1" applyBorder="1" applyAlignment="1">
      <alignment horizontal="center" vertical="center" wrapText="1"/>
    </xf>
    <xf numFmtId="0" fontId="21" fillId="0" borderId="0" xfId="0" applyFont="1" applyAlignment="1">
      <alignment horizontal="justify" vertical="center" wrapText="1"/>
    </xf>
    <xf numFmtId="0" fontId="21" fillId="0" borderId="0" xfId="0" applyFont="1" applyAlignment="1">
      <alignment horizontal="justify" vertical="top" wrapText="1"/>
    </xf>
    <xf numFmtId="0" fontId="23" fillId="0" borderId="0" xfId="0" applyFont="1" applyAlignment="1">
      <alignment horizontal="center" vertical="center"/>
    </xf>
    <xf numFmtId="0" fontId="33" fillId="0" borderId="16" xfId="0" applyFont="1" applyBorder="1" applyAlignment="1">
      <alignment horizontal="center" wrapText="1"/>
    </xf>
    <xf numFmtId="0" fontId="33" fillId="0" borderId="0" xfId="0" applyFont="1" applyAlignment="1">
      <alignment horizontal="center" wrapText="1"/>
    </xf>
    <xf numFmtId="0" fontId="23" fillId="0" borderId="13" xfId="0" applyFont="1" applyBorder="1" applyAlignment="1">
      <alignment horizontal="center" vertical="center" wrapText="1"/>
    </xf>
    <xf numFmtId="0" fontId="25" fillId="0" borderId="50" xfId="0" applyFont="1" applyBorder="1" applyAlignment="1">
      <alignment horizontal="left" vertical="top" wrapText="1"/>
    </xf>
    <xf numFmtId="0" fontId="25" fillId="0" borderId="0" xfId="0" applyFont="1" applyAlignment="1">
      <alignment horizontal="left" vertical="top" wrapTex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1" xfId="0" applyFont="1" applyBorder="1" applyAlignment="1">
      <alignment horizontal="center" vertical="center" wrapText="1"/>
    </xf>
    <xf numFmtId="0" fontId="25" fillId="2" borderId="0" xfId="14" applyFont="1" applyFill="1" applyAlignment="1">
      <alignment horizontal="left" vertical="center" wrapText="1"/>
    </xf>
    <xf numFmtId="0" fontId="25" fillId="0" borderId="0" xfId="14" applyFont="1" applyAlignment="1">
      <alignment horizontal="left" vertical="center" wrapText="1"/>
    </xf>
    <xf numFmtId="0" fontId="31" fillId="0" borderId="26" xfId="0" applyFont="1" applyBorder="1" applyAlignment="1">
      <alignment horizontal="center" wrapText="1"/>
    </xf>
    <xf numFmtId="0" fontId="31" fillId="0" borderId="27" xfId="0" applyFont="1" applyBorder="1" applyAlignment="1">
      <alignment horizontal="center" wrapText="1"/>
    </xf>
    <xf numFmtId="0" fontId="31" fillId="0" borderId="56" xfId="0" applyFont="1" applyBorder="1" applyAlignment="1">
      <alignment horizontal="center" wrapText="1"/>
    </xf>
    <xf numFmtId="0" fontId="31" fillId="0" borderId="4" xfId="0" applyFont="1" applyBorder="1" applyAlignment="1">
      <alignment horizontal="center" wrapText="1"/>
    </xf>
    <xf numFmtId="0" fontId="23" fillId="0" borderId="0" xfId="0" applyFont="1" applyAlignment="1">
      <alignment horizontal="left" vertical="center"/>
    </xf>
    <xf numFmtId="0" fontId="23" fillId="2" borderId="2"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72" fillId="2" borderId="2"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1" fillId="0" borderId="0" xfId="0" applyFont="1" applyAlignment="1">
      <alignment horizontal="left" wrapText="1"/>
    </xf>
    <xf numFmtId="0" fontId="25" fillId="0" borderId="66" xfId="0" applyFont="1" applyBorder="1" applyAlignment="1">
      <alignment horizontal="left" vertical="top" wrapText="1"/>
    </xf>
    <xf numFmtId="0" fontId="23" fillId="0" borderId="0" xfId="0" applyFont="1" applyAlignment="1">
      <alignment horizontal="center"/>
    </xf>
    <xf numFmtId="0" fontId="21" fillId="2" borderId="0" xfId="0" applyFont="1" applyFill="1" applyAlignment="1">
      <alignment horizontal="justify" vertical="center" wrapText="1"/>
    </xf>
    <xf numFmtId="0" fontId="23" fillId="0" borderId="51"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5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31" fillId="0" borderId="47" xfId="0" applyFont="1" applyBorder="1" applyAlignment="1">
      <alignment horizontal="center" vertical="center"/>
    </xf>
    <xf numFmtId="0" fontId="31" fillId="0" borderId="48" xfId="0" applyFont="1" applyBorder="1" applyAlignment="1">
      <alignment horizontal="center" vertical="center"/>
    </xf>
    <xf numFmtId="0" fontId="21" fillId="0" borderId="0" xfId="0" applyFont="1" applyAlignment="1">
      <alignment horizontal="left" vertical="center" wrapText="1"/>
    </xf>
    <xf numFmtId="0" fontId="23" fillId="0" borderId="5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8" xfId="0" applyFont="1" applyBorder="1" applyAlignment="1">
      <alignment horizontal="center" vertical="center" wrapText="1"/>
    </xf>
    <xf numFmtId="165" fontId="23" fillId="0" borderId="8" xfId="0" applyNumberFormat="1" applyFont="1" applyBorder="1" applyAlignment="1">
      <alignment horizontal="center" vertical="center"/>
    </xf>
    <xf numFmtId="165" fontId="23" fillId="0" borderId="9" xfId="0" applyNumberFormat="1" applyFont="1" applyBorder="1" applyAlignment="1">
      <alignment horizontal="center" vertical="center"/>
    </xf>
    <xf numFmtId="0" fontId="23" fillId="0" borderId="26" xfId="0" applyFont="1" applyBorder="1" applyAlignment="1">
      <alignment horizontal="center"/>
    </xf>
    <xf numFmtId="0" fontId="23" fillId="0" borderId="27" xfId="0" applyFont="1" applyBorder="1" applyAlignment="1">
      <alignment horizontal="center"/>
    </xf>
    <xf numFmtId="0" fontId="23" fillId="0" borderId="28" xfId="0" applyFont="1" applyBorder="1" applyAlignment="1">
      <alignment horizontal="center"/>
    </xf>
    <xf numFmtId="0" fontId="23" fillId="0" borderId="15" xfId="0" applyFont="1" applyBorder="1" applyAlignment="1">
      <alignment horizontal="center"/>
    </xf>
    <xf numFmtId="0" fontId="23" fillId="0" borderId="16" xfId="0" applyFont="1" applyBorder="1" applyAlignment="1">
      <alignment horizontal="center"/>
    </xf>
    <xf numFmtId="0" fontId="23" fillId="0" borderId="29" xfId="0" applyFont="1" applyBorder="1" applyAlignment="1">
      <alignment horizontal="center"/>
    </xf>
    <xf numFmtId="0" fontId="23" fillId="0" borderId="9" xfId="0" applyFont="1" applyBorder="1" applyAlignment="1">
      <alignment horizontal="center"/>
    </xf>
    <xf numFmtId="0" fontId="23" fillId="0" borderId="34" xfId="0" applyFont="1" applyBorder="1" applyAlignment="1">
      <alignment horizontal="center"/>
    </xf>
    <xf numFmtId="0" fontId="23" fillId="0" borderId="3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36" xfId="0" applyFont="1" applyBorder="1" applyAlignment="1">
      <alignment horizontal="center" vertical="center" wrapText="1"/>
    </xf>
    <xf numFmtId="0" fontId="67" fillId="0" borderId="0" xfId="0" applyFont="1" applyAlignment="1">
      <alignment horizontal="left" vertical="top" wrapText="1"/>
    </xf>
    <xf numFmtId="0" fontId="66" fillId="0" borderId="4" xfId="0" applyFont="1" applyBorder="1" applyAlignment="1">
      <alignment horizontal="center" vertical="center" wrapText="1"/>
    </xf>
    <xf numFmtId="0" fontId="22" fillId="2" borderId="4" xfId="0" applyFont="1" applyFill="1" applyBorder="1" applyAlignment="1">
      <alignment horizontal="center" vertical="center"/>
    </xf>
    <xf numFmtId="0" fontId="22" fillId="2" borderId="4" xfId="0" applyFont="1" applyFill="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7" xfId="0" applyFont="1" applyBorder="1" applyAlignment="1">
      <alignment horizontal="center"/>
    </xf>
    <xf numFmtId="0" fontId="23" fillId="0" borderId="32" xfId="0" applyFont="1" applyBorder="1" applyAlignment="1">
      <alignment horizontal="center"/>
    </xf>
    <xf numFmtId="0" fontId="23" fillId="0" borderId="36" xfId="0" applyFont="1" applyBorder="1" applyAlignment="1">
      <alignment horizontal="center" vertical="center"/>
    </xf>
    <xf numFmtId="0" fontId="23" fillId="0" borderId="7" xfId="0" applyFont="1" applyBorder="1" applyAlignment="1">
      <alignment horizontal="center" vertical="center"/>
    </xf>
    <xf numFmtId="0" fontId="23" fillId="0" borderId="35"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xf>
    <xf numFmtId="0" fontId="23" fillId="0" borderId="43" xfId="0" applyFont="1" applyBorder="1" applyAlignment="1">
      <alignment horizontal="center"/>
    </xf>
    <xf numFmtId="0" fontId="23" fillId="0" borderId="44" xfId="0" applyFont="1" applyBorder="1" applyAlignment="1">
      <alignment horizontal="center" vertical="center"/>
    </xf>
    <xf numFmtId="0" fontId="23" fillId="0" borderId="6" xfId="0" applyFont="1" applyBorder="1" applyAlignment="1">
      <alignment horizontal="center" vertical="center"/>
    </xf>
    <xf numFmtId="0" fontId="23" fillId="0" borderId="42" xfId="0" applyFont="1" applyBorder="1" applyAlignment="1">
      <alignment horizontal="center" vertical="center" wrapText="1"/>
    </xf>
    <xf numFmtId="0" fontId="23" fillId="0" borderId="57" xfId="0" applyFont="1" applyBorder="1" applyAlignment="1">
      <alignment horizontal="center"/>
    </xf>
    <xf numFmtId="0" fontId="23" fillId="0" borderId="2" xfId="0" applyFont="1" applyBorder="1" applyAlignment="1">
      <alignment horizontal="center"/>
    </xf>
    <xf numFmtId="0" fontId="23" fillId="0" borderId="58" xfId="0" applyFont="1" applyBorder="1" applyAlignment="1">
      <alignment horizontal="center"/>
    </xf>
    <xf numFmtId="0" fontId="23" fillId="0" borderId="60" xfId="0" applyFont="1" applyBorder="1" applyAlignment="1">
      <alignment horizontal="center"/>
    </xf>
    <xf numFmtId="0" fontId="23" fillId="0" borderId="1" xfId="0" applyFont="1" applyBorder="1" applyAlignment="1">
      <alignment horizontal="center"/>
    </xf>
    <xf numFmtId="0" fontId="23" fillId="0" borderId="61" xfId="0" applyFont="1" applyBorder="1" applyAlignment="1">
      <alignment horizontal="center"/>
    </xf>
    <xf numFmtId="0" fontId="34" fillId="0" borderId="0" xfId="0" applyFont="1" applyAlignment="1">
      <alignment horizontal="left" vertical="center" wrapText="1"/>
    </xf>
    <xf numFmtId="0" fontId="25" fillId="0" borderId="17" xfId="0" applyFont="1" applyBorder="1" applyAlignment="1">
      <alignment horizontal="left" vertical="center" wrapText="1"/>
    </xf>
    <xf numFmtId="0" fontId="23" fillId="0" borderId="37" xfId="0" applyFont="1" applyBorder="1" applyAlignment="1">
      <alignment horizontal="center"/>
    </xf>
    <xf numFmtId="0" fontId="23" fillId="0" borderId="38" xfId="0" applyFont="1" applyBorder="1" applyAlignment="1">
      <alignment horizontal="center"/>
    </xf>
    <xf numFmtId="0" fontId="23" fillId="0" borderId="60" xfId="0" applyFont="1" applyBorder="1" applyAlignment="1">
      <alignment horizontal="center" vertical="center"/>
    </xf>
    <xf numFmtId="0" fontId="23" fillId="0" borderId="61" xfId="0" applyFont="1" applyBorder="1" applyAlignment="1">
      <alignment horizontal="center" vertical="center"/>
    </xf>
    <xf numFmtId="0" fontId="23" fillId="0" borderId="56" xfId="0" applyFont="1" applyBorder="1" applyAlignment="1">
      <alignment horizontal="center" vertical="center"/>
    </xf>
    <xf numFmtId="0" fontId="23" fillId="0" borderId="4" xfId="0" applyFont="1" applyBorder="1" applyAlignment="1">
      <alignment horizontal="center" vertical="center"/>
    </xf>
    <xf numFmtId="0" fontId="23" fillId="0" borderId="59" xfId="0" applyFont="1" applyBorder="1" applyAlignment="1">
      <alignment horizontal="center" vertical="center"/>
    </xf>
    <xf numFmtId="0" fontId="15" fillId="0" borderId="67" xfId="0" applyFont="1" applyBorder="1" applyAlignment="1">
      <alignment horizontal="center" vertical="center"/>
    </xf>
    <xf numFmtId="0" fontId="23" fillId="2" borderId="20" xfId="0" applyFont="1" applyFill="1" applyBorder="1" applyAlignment="1">
      <alignment horizontal="center" vertical="center" wrapText="1"/>
    </xf>
    <xf numFmtId="0" fontId="13" fillId="0" borderId="0" xfId="1" applyFont="1" applyFill="1" applyAlignment="1">
      <alignment wrapText="1"/>
    </xf>
    <xf numFmtId="0" fontId="71" fillId="0" borderId="0" xfId="1" applyFont="1" applyFill="1"/>
    <xf numFmtId="0" fontId="71" fillId="0" borderId="0" xfId="1" applyFont="1" applyFill="1" applyAlignment="1">
      <alignment wrapText="1"/>
    </xf>
    <xf numFmtId="166" fontId="34" fillId="0" borderId="50" xfId="0" applyNumberFormat="1" applyFont="1" applyBorder="1" applyAlignment="1">
      <alignment horizontal="center" vertical="center"/>
    </xf>
    <xf numFmtId="0" fontId="23" fillId="0" borderId="0" xfId="0" applyFont="1" applyAlignment="1">
      <alignment vertical="center" wrapText="1"/>
    </xf>
    <xf numFmtId="0" fontId="15" fillId="2" borderId="4" xfId="5" applyFont="1" applyFill="1" applyBorder="1" applyAlignment="1">
      <alignment horizontal="center" vertical="center" wrapText="1"/>
    </xf>
    <xf numFmtId="165" fontId="36" fillId="0" borderId="0" xfId="20" applyNumberFormat="1" applyFont="1" applyAlignment="1">
      <alignment horizontal="right" vertical="center"/>
    </xf>
    <xf numFmtId="0" fontId="35" fillId="0" borderId="0" xfId="0" applyFont="1" applyAlignment="1">
      <alignment horizontal="left" vertical="center" wrapText="1" indent="2"/>
    </xf>
    <xf numFmtId="0" fontId="22" fillId="2" borderId="0" xfId="0" applyFont="1" applyFill="1" applyAlignment="1">
      <alignment horizontal="center" vertical="center"/>
    </xf>
  </cellXfs>
  <cellStyles count="24">
    <cellStyle name="Hiperligação" xfId="1" builtinId="8"/>
    <cellStyle name="Hiperligação 2" xfId="18" xr:uid="{00000000-0005-0000-0000-000001000000}"/>
    <cellStyle name="Hyperlink 2" xfId="12" xr:uid="{00000000-0005-0000-0000-000002000000}"/>
    <cellStyle name="Normal" xfId="0" builtinId="0"/>
    <cellStyle name="Normal 11" xfId="7" xr:uid="{00000000-0005-0000-0000-000004000000}"/>
    <cellStyle name="Normal 2" xfId="4" xr:uid="{00000000-0005-0000-0000-000005000000}"/>
    <cellStyle name="Normal 2 2" xfId="5" xr:uid="{00000000-0005-0000-0000-000006000000}"/>
    <cellStyle name="Normal 2 2 12" xfId="16" xr:uid="{00000000-0005-0000-0000-000007000000}"/>
    <cellStyle name="Normal 2 2 2" xfId="3" xr:uid="{00000000-0005-0000-0000-000008000000}"/>
    <cellStyle name="Normal 2 2 2 2" xfId="9" xr:uid="{00000000-0005-0000-0000-000009000000}"/>
    <cellStyle name="Normal 2 2 3" xfId="13" xr:uid="{00000000-0005-0000-0000-00000A000000}"/>
    <cellStyle name="Normal 2 2 4" xfId="14" xr:uid="{00000000-0005-0000-0000-00000B000000}"/>
    <cellStyle name="Normal 2 2 4 2" xfId="15" xr:uid="{00000000-0005-0000-0000-00000C000000}"/>
    <cellStyle name="Normal 2 3" xfId="8" xr:uid="{00000000-0005-0000-0000-00000D000000}"/>
    <cellStyle name="Normal 2 3 2" xfId="21" xr:uid="{163738FC-E45A-418F-91B1-749D74B58842}"/>
    <cellStyle name="Normal 3" xfId="2" xr:uid="{00000000-0005-0000-0000-00000E000000}"/>
    <cellStyle name="Normal 3 2" xfId="6" xr:uid="{00000000-0005-0000-0000-00000F000000}"/>
    <cellStyle name="Normal 3 3" xfId="17" xr:uid="{00000000-0005-0000-0000-000010000000}"/>
    <cellStyle name="Normal 4" xfId="19" xr:uid="{BC8A26BF-AEED-4CF8-8E5B-3F8A5B8A2FCA}"/>
    <cellStyle name="Normal 4 2" xfId="23" xr:uid="{94A069C3-55BD-46D4-8742-9542F82C976A}"/>
    <cellStyle name="Normal_ContasS13_00_fev03_luiza" xfId="20" xr:uid="{68F50B22-2AD8-49DD-B059-4EBCBD2DD65C}"/>
    <cellStyle name="PERCENT" xfId="22" xr:uid="{54B398E5-DF3B-4249-B2EA-03D131FC94F9}"/>
    <cellStyle name="Percentagem 2" xfId="10" xr:uid="{00000000-0005-0000-0000-000013000000}"/>
    <cellStyle name="Vírgula 2" xfId="11" xr:uid="{00000000-0005-0000-0000-000014000000}"/>
  </cellStyles>
  <dxfs count="0"/>
  <tableStyles count="0" defaultTableStyle="TableStyleMedium2" defaultPivotStyle="PivotStyleLight16"/>
  <colors>
    <mruColors>
      <color rgb="FF99FF66"/>
      <color rgb="FFFFFFCC"/>
      <color rgb="FFFBFBFB"/>
      <color rgb="FFFFFFFF"/>
      <color rgb="FFECECEC"/>
      <color rgb="FFF2F2F2"/>
      <color rgb="FFCCFF66"/>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7039451</xdr:colOff>
      <xdr:row>0</xdr:row>
      <xdr:rowOff>88424</xdr:rowOff>
    </xdr:from>
    <xdr:to>
      <xdr:col>2</xdr:col>
      <xdr:colOff>690123</xdr:colOff>
      <xdr:row>4</xdr:row>
      <xdr:rowOff>81430</xdr:rowOff>
    </xdr:to>
    <xdr:pic>
      <xdr:nvPicPr>
        <xdr:cNvPr id="3" name="Imagem 4">
          <a:extLst>
            <a:ext uri="{FF2B5EF4-FFF2-40B4-BE49-F238E27FC236}">
              <a16:creationId xmlns:a16="http://schemas.microsoft.com/office/drawing/2014/main" id="{E216E4FB-6051-45A0-85EC-DD148BF0E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280083" y="88424"/>
          <a:ext cx="2834777" cy="88534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D38"/>
  <sheetViews>
    <sheetView showGridLines="0" tabSelected="1" zoomScale="75" zoomScaleNormal="75" workbookViewId="0"/>
  </sheetViews>
  <sheetFormatPr defaultColWidth="9.26953125" defaultRowHeight="13.5"/>
  <cols>
    <col min="1" max="1" width="3.453125" style="1" customWidth="1"/>
    <col min="2" max="2" width="131.453125" style="1" customWidth="1"/>
    <col min="3" max="3" width="149.54296875" style="1" customWidth="1"/>
    <col min="4" max="4" width="91.453125" style="1" bestFit="1" customWidth="1"/>
    <col min="5" max="5" width="13.453125" style="1" bestFit="1" customWidth="1"/>
    <col min="6" max="16384" width="9.26953125" style="1"/>
  </cols>
  <sheetData>
    <row r="1" spans="1:4" ht="20.25" customHeight="1">
      <c r="A1" s="3"/>
      <c r="B1" s="550"/>
      <c r="C1" s="550"/>
    </row>
    <row r="2" spans="1:4" ht="16.5" customHeight="1">
      <c r="B2" s="550"/>
      <c r="C2" s="550"/>
    </row>
    <row r="3" spans="1:4" ht="16.5" customHeight="1">
      <c r="B3" s="550"/>
      <c r="C3" s="550"/>
    </row>
    <row r="4" spans="1:4" ht="16.5" customHeight="1">
      <c r="B4" s="550"/>
      <c r="C4" s="550"/>
    </row>
    <row r="5" spans="1:4" ht="16.5" customHeight="1">
      <c r="B5" s="550"/>
      <c r="C5" s="550"/>
    </row>
    <row r="6" spans="1:4" ht="10.5" customHeight="1">
      <c r="B6" s="550"/>
      <c r="C6" s="550"/>
    </row>
    <row r="7" spans="1:4" ht="17.5">
      <c r="B7" s="548" t="s">
        <v>652</v>
      </c>
      <c r="C7" s="548"/>
    </row>
    <row r="8" spans="1:4" ht="20.25" customHeight="1">
      <c r="B8" s="548" t="s">
        <v>651</v>
      </c>
      <c r="C8" s="548"/>
    </row>
    <row r="9" spans="1:4" ht="20.25" customHeight="1">
      <c r="B9" s="549"/>
      <c r="C9" s="549"/>
    </row>
    <row r="10" spans="1:4" ht="15" customHeight="1">
      <c r="B10" s="328" t="s">
        <v>0</v>
      </c>
      <c r="C10" s="328" t="s">
        <v>1</v>
      </c>
    </row>
    <row r="11" spans="1:4" ht="15" customHeight="1">
      <c r="B11" s="2" t="s">
        <v>2</v>
      </c>
      <c r="C11" s="670" t="s">
        <v>3</v>
      </c>
      <c r="D11" s="364"/>
    </row>
    <row r="12" spans="1:4" ht="15" customHeight="1">
      <c r="B12" s="2" t="s">
        <v>625</v>
      </c>
      <c r="C12" s="670" t="s">
        <v>626</v>
      </c>
      <c r="D12" s="364"/>
    </row>
    <row r="13" spans="1:4" ht="15" customHeight="1">
      <c r="B13" s="2" t="s">
        <v>627</v>
      </c>
      <c r="C13" s="670" t="s">
        <v>628</v>
      </c>
      <c r="D13" s="364"/>
    </row>
    <row r="14" spans="1:4" ht="15" customHeight="1">
      <c r="B14" s="2" t="s">
        <v>629</v>
      </c>
      <c r="C14" s="670" t="s">
        <v>630</v>
      </c>
      <c r="D14" s="364"/>
    </row>
    <row r="15" spans="1:4" ht="15" customHeight="1">
      <c r="B15" s="2" t="s">
        <v>632</v>
      </c>
      <c r="C15" s="670" t="s">
        <v>631</v>
      </c>
      <c r="D15" s="364"/>
    </row>
    <row r="16" spans="1:4" ht="15" customHeight="1">
      <c r="B16" s="2" t="s">
        <v>633</v>
      </c>
      <c r="C16" s="670" t="s">
        <v>634</v>
      </c>
      <c r="D16" s="364"/>
    </row>
    <row r="17" spans="2:4" ht="15" customHeight="1">
      <c r="B17" s="2" t="s">
        <v>635</v>
      </c>
      <c r="C17" s="670" t="s">
        <v>636</v>
      </c>
      <c r="D17" s="364"/>
    </row>
    <row r="18" spans="2:4" ht="15" customHeight="1">
      <c r="B18" s="2" t="s">
        <v>637</v>
      </c>
      <c r="C18" s="670" t="s">
        <v>638</v>
      </c>
      <c r="D18" s="364"/>
    </row>
    <row r="19" spans="2:4" ht="15" customHeight="1">
      <c r="B19" s="671" t="s">
        <v>639</v>
      </c>
      <c r="C19" s="672" t="s">
        <v>745</v>
      </c>
      <c r="D19" s="364"/>
    </row>
    <row r="20" spans="2:4" ht="15" customHeight="1">
      <c r="B20" s="2" t="s">
        <v>640</v>
      </c>
      <c r="C20" s="670" t="s">
        <v>641</v>
      </c>
      <c r="D20" s="364"/>
    </row>
    <row r="21" spans="2:4" ht="15" customHeight="1">
      <c r="B21" s="2" t="s">
        <v>642</v>
      </c>
      <c r="C21" s="670" t="s">
        <v>643</v>
      </c>
      <c r="D21" s="364"/>
    </row>
    <row r="22" spans="2:4" ht="15" customHeight="1">
      <c r="B22" s="2" t="s">
        <v>644</v>
      </c>
      <c r="C22" s="670" t="s">
        <v>645</v>
      </c>
      <c r="D22" s="364"/>
    </row>
    <row r="23" spans="2:4" ht="15" customHeight="1">
      <c r="B23" s="2" t="s">
        <v>646</v>
      </c>
      <c r="C23" s="670" t="s">
        <v>735</v>
      </c>
      <c r="D23" s="364"/>
    </row>
    <row r="24" spans="2:4" ht="15" customHeight="1">
      <c r="B24" s="2" t="s">
        <v>647</v>
      </c>
      <c r="C24" s="670" t="s">
        <v>736</v>
      </c>
      <c r="D24" s="364"/>
    </row>
    <row r="25" spans="2:4" ht="15" customHeight="1">
      <c r="B25" s="2"/>
      <c r="C25" s="2"/>
      <c r="D25" s="364"/>
    </row>
    <row r="26" spans="2:4" ht="15" customHeight="1">
      <c r="B26" s="328" t="s">
        <v>4</v>
      </c>
      <c r="C26" s="328" t="s">
        <v>5</v>
      </c>
      <c r="D26" s="364"/>
    </row>
    <row r="27" spans="2:4" ht="15" customHeight="1">
      <c r="B27" s="2" t="s">
        <v>6</v>
      </c>
      <c r="C27" s="2" t="s">
        <v>7</v>
      </c>
      <c r="D27" s="364"/>
    </row>
    <row r="28" spans="2:4" ht="15" customHeight="1">
      <c r="B28" s="2" t="s">
        <v>8</v>
      </c>
      <c r="C28" s="2" t="s">
        <v>9</v>
      </c>
      <c r="D28" s="364"/>
    </row>
    <row r="29" spans="2:4" ht="15" customHeight="1">
      <c r="B29" s="2" t="s">
        <v>10</v>
      </c>
      <c r="C29" s="2" t="s">
        <v>11</v>
      </c>
      <c r="D29" s="364"/>
    </row>
    <row r="30" spans="2:4" ht="15" customHeight="1">
      <c r="B30" s="671" t="s">
        <v>692</v>
      </c>
      <c r="C30" s="671" t="s">
        <v>693</v>
      </c>
      <c r="D30" s="364"/>
    </row>
    <row r="31" spans="2:4" ht="15" customHeight="1">
      <c r="B31" s="671" t="s">
        <v>694</v>
      </c>
      <c r="C31" s="671" t="s">
        <v>695</v>
      </c>
      <c r="D31" s="364"/>
    </row>
    <row r="32" spans="2:4" ht="15" customHeight="1">
      <c r="B32" s="671" t="s">
        <v>696</v>
      </c>
      <c r="C32" s="671" t="s">
        <v>697</v>
      </c>
      <c r="D32" s="364"/>
    </row>
    <row r="33" spans="2:4" ht="15" customHeight="1">
      <c r="B33" s="671" t="s">
        <v>698</v>
      </c>
      <c r="C33" s="671" t="s">
        <v>700</v>
      </c>
      <c r="D33" s="364"/>
    </row>
    <row r="34" spans="2:4" ht="15" customHeight="1">
      <c r="B34" s="671" t="s">
        <v>699</v>
      </c>
      <c r="C34" s="671" t="s">
        <v>701</v>
      </c>
      <c r="D34" s="364"/>
    </row>
    <row r="35" spans="2:4" ht="15" customHeight="1">
      <c r="B35" s="671" t="s">
        <v>702</v>
      </c>
      <c r="C35" s="671" t="s">
        <v>703</v>
      </c>
      <c r="D35" s="364"/>
    </row>
    <row r="36" spans="2:4" ht="15" customHeight="1">
      <c r="B36" s="671" t="s">
        <v>704</v>
      </c>
      <c r="C36" s="671" t="s">
        <v>705</v>
      </c>
      <c r="D36" s="364"/>
    </row>
    <row r="37" spans="2:4" ht="15" customHeight="1">
      <c r="B37" s="671" t="s">
        <v>706</v>
      </c>
      <c r="C37" s="671" t="s">
        <v>707</v>
      </c>
      <c r="D37" s="364"/>
    </row>
    <row r="38" spans="2:4" ht="15" customHeight="1">
      <c r="B38" s="671" t="s">
        <v>708</v>
      </c>
      <c r="C38" s="671" t="s">
        <v>709</v>
      </c>
    </row>
  </sheetData>
  <mergeCells count="4">
    <mergeCell ref="B7:C7"/>
    <mergeCell ref="B8:C8"/>
    <mergeCell ref="B9:C9"/>
    <mergeCell ref="B1:C6"/>
  </mergeCells>
  <phoneticPr fontId="59" type="noConversion"/>
  <hyperlinks>
    <hyperlink ref="B11" location="'Gráfico 1_Chart 1'!A1" display="Gráfico 1 - Saldo orçamental das administrações públicas (em % do PIB)" xr:uid="{00000000-0004-0000-0000-000004000000}"/>
    <hyperlink ref="C11" location="'Gráfico 1_Chart 1'!A1" display="Chart 1 - General Government budget balance (in % of GDP)" xr:uid="{00000000-0004-0000-0000-000005000000}"/>
    <hyperlink ref="C15" location="'Gráfico 3_Chart 3'!A1" display="Chart 3 - Structural balance: adjustment between 2018 and 2022" xr:uid="{00000000-0004-0000-0000-000009000000}"/>
    <hyperlink ref="B17" location="'Gráfico 7_Chart 7'!A1" display="Gráfico 7 - Contributos para a variação da receita das AP em 2023 (M€ e p.p. do PIB)" xr:uid="{00000000-0004-0000-0000-00000C000000}"/>
    <hyperlink ref="C17" location="'Gráfico 7_Chart 7'!A1" display="Chart 7 - Contributions to General Government revenue growth in 2023  (M€ and p.p. of GDP)" xr:uid="{00000000-0004-0000-0000-00000D000000}"/>
    <hyperlink ref="B27" location="'Quadro 1_Table 1'!A1" display="Quadro 1 - Painel de indicadores de Finanças Públicas (em % do PIB)" xr:uid="{6C3E5B46-6DFA-40AB-A52C-CEE8021C4199}"/>
    <hyperlink ref="C27" location="'Quadro 1_Table 1'!A1" display="Table 1 - Public Finance Scoreboard (in % of GDP)" xr:uid="{170C23A7-7AFB-4F28-943D-16424C6489FF}"/>
    <hyperlink ref="B28" location="'Quadro 18_Table 18'!A1" display="Quadro 18  - Ajustamento de passagem entre óticas contabilísticas (em % do PIB)" xr:uid="{DD3EE765-ABB3-449A-98C5-C980534B46D9}"/>
    <hyperlink ref="C28" location="'Quadro 18_Table 18'!A1" display="Table 18 - Adjustment between the two accounting approaches (% of GDP)" xr:uid="{762BAF81-A425-4DE2-9F8A-09FCC01762AE}"/>
    <hyperlink ref="B12" location="'Gráfico 5_Chart 5'!A1" display="Gráfico 5 - Saldo e contributo dos subsectores para a variação do défice das AP em 2022" xr:uid="{76911922-DB8A-47BA-949D-B0E1662A47E2}"/>
    <hyperlink ref="C12" location="'Gráfico 5_Chart 5'!A1" display="Chart 5 - Budget balance and contribution of the subsectors to the change in the General Government deficit in 2022 (M€)" xr:uid="{398A368D-9AEC-41B6-A2AD-6C19EB004055}"/>
    <hyperlink ref="B15" location="'Gráfico 3_Chart 3'!A1" display="Gráfico 3 - Saldo estrutural: ajustamento entre 2018 e 2022" xr:uid="{00000000-0004-0000-0000-000008000000}"/>
    <hyperlink ref="B15:C15" location="'Gráfico 5_Chart 5'!A1" display="Gráfico 5 - Saldo estrutural: ajustamento entre 2019 e 2025 (em % do PIB)" xr:uid="{F4956677-BCDF-4E33-8830-72103C4E9B4D}"/>
    <hyperlink ref="B12:C12" location="'Gráfico 2_Chart 2'!A1" display="Gráfico 2 - Saldo e contributo dos subsectores para a variação do défice das AP em 2023" xr:uid="{A33D97F2-2C6D-42C4-80E4-3D2ACB74ED9B}"/>
    <hyperlink ref="B17:C17" location="'Gráfico 7_Chart 7'!A1" display="Gráfico 7 - Contributos para a variação da receita das AP em 2025 (M€ e p.p. do PIB)" xr:uid="{DDEE601C-49A7-4989-B947-62170FE3BF81}"/>
    <hyperlink ref="B20:C20" location="'Gráfico 10_Chart 10'!A1" display="Gráfico 10 - Evolução da dívida" xr:uid="{9CED508D-FC64-4ACF-8ACB-4E223D8DDB98}"/>
    <hyperlink ref="B21:C21" location="'Gráfico 11_Chart 11'!A1" display="Gráfico 11 - Ajustamento défice-dívida (M€)" xr:uid="{4F10C9FD-7998-4B70-A4C9-84FCEDC94E03}"/>
    <hyperlink ref="B22:C22" location="'Gráfico 12_Chart 12'!A1" display="Gráfico 12 - Financiamento da dívida de Maastricht" xr:uid="{249FF9BA-06A6-4043-9268-A1DB78909320}"/>
    <hyperlink ref="B29:C29" location="'Quadro 3_Table 3'!A1" display="Quadro 3 - Receita Fiscal e Contributiva das Administrações Públicas em contabilidade nacional" xr:uid="{EF8A0848-9107-45A3-A035-E150B3F75047}"/>
    <hyperlink ref="B31:C31" location="'Quadro 5_Table 5'!A1" display="Quadro 5 - Conta das Administrações Públicas" xr:uid="{329597C6-5F42-4835-81C1-96B85621647A}"/>
    <hyperlink ref="B30:C30" location="'Quadro 4_Table 4'!A1" display="Quadro 4 - Evolução da Receita de IRS em 2024 (M€)" xr:uid="{843B1F32-35E0-4193-88B3-420F034C3C33}"/>
    <hyperlink ref="B32:C32" location="'Quadro 6_Table 6'!A1" display="Quadro 6 - Execução do PRR entre 2021 e 2025" xr:uid="{0E288333-524C-4925-A64F-8C7336D27B67}"/>
    <hyperlink ref="B33:C33" location="'Quadro 7_Table 7'!A1" display="Quadro 7 - Sectores financiadores da dívida (M€)" xr:uid="{D90DE380-9902-493E-B029-760399CDA34D}"/>
    <hyperlink ref="B34:C34" location="'Quadro 8_ Table 8'!A1" display="Quadro 8 - Desvios de execução face às previsões do MF para 2025 (em M€)" xr:uid="{ADF9F31A-51F5-46D3-853F-FF6861EB7D8B}"/>
    <hyperlink ref="B35:C35" location="'Quadro 9_Table 9'!A1" display="Quadro 9 - Conta das Administrações Públicas ajustada de one-offs" xr:uid="{CA8D550E-0072-40B7-8BD3-0370F12DA985}"/>
    <hyperlink ref="B36:C36" location="Quadro_10_Table_10!A1" display="Quadro 10 - Carga Fiscal e Peso dos principais impostos e CSE nas respetivas bases macroeconómicas (%)" xr:uid="{2395ABB6-D963-47F1-A50E-369E3BC0FDDE}"/>
    <hyperlink ref="B37:C37" location="Quadro_11_Table_11!A1" display="Quadro 11 - Evolução da despesa com prestações sociais" xr:uid="{E20422E0-452B-42BD-9A2C-0FF31FB757A1}"/>
    <hyperlink ref="B13:C13" location="'Gráfico 3_Chart 3'!A1" display="Gráfico 3 - Saldo orçamental dos países da UE (em % do PIB), 2019-2024" xr:uid="{2FA5C5C1-F5E9-463F-BFC3-ADBBDDDAC757}"/>
    <hyperlink ref="B14:C14" location="'Gráfico 4_Chart 4'!A1" display="Gráfico 4 - Dívida pública dos países da UE (em % do PIB), 2019-2024" xr:uid="{88A6ADF0-40FC-440D-9F46-511DBE17D1F6}"/>
    <hyperlink ref="B16:C16" location="'Gráfico 6_Chart 6'!A1" display="Gráfico 6 - Orientação da política orçamental em relação ao ciclo económico (% PIB)" xr:uid="{11C7CE88-15DE-42F9-B331-28A2EF5AE836}"/>
    <hyperlink ref="B18:C18" location="'Gráfico 8_Chart 8'!A1" display="Gráfico 8 - Contributos para a variação da despesa pública em 2025" xr:uid="{8FE34130-E6A9-4007-A98E-323A13246587}"/>
    <hyperlink ref="B20" location="'Gráfico 10_Chart 10'!A1" display="Gráfico 10 - Evolução da dívida" xr:uid="{4600982D-F6FA-434C-A609-4C0C4C1C22E9}"/>
    <hyperlink ref="B22" location="'Gráfico 12_Chart 12'!A1" display="Gráfico 12 - Financiamento da dívida de Maastricht" xr:uid="{F4439835-9B93-4865-BCCD-F12430D228A3}"/>
    <hyperlink ref="C22" location="'Gráfico 12_Chart 12'!A1" display="Chart 12 - Maastricht debt financing" xr:uid="{83546DCE-48DB-4585-A716-AB6D0F678647}"/>
    <hyperlink ref="B28:C28" location="'Quadro 2_Table 2'!A1" display="Quadro 2 - Ajustamento de passagem entre óticas contabilísticas (em % do PIB)" xr:uid="{E3F2C3A6-C95E-4DE0-9A4F-BD77D0DA5361}"/>
    <hyperlink ref="B19:C19" location="'Gráfico 9_Chart 9'!A1" display="Gráfico 9 – Evolução da despesa corrente primária ajustada e da carga fiscal, % do PIB" xr:uid="{6CF71BF1-A55D-4A57-854D-DCEDC1F1EA41}"/>
    <hyperlink ref="B23:C23" location="'Gráfico 13_Chart 13'!A1" display="Gráfico 13 – Desvios de execução face à previsão do MF na POE/2025 (excluindo transferências provenientes da União Europeia, M€)" xr:uid="{667B9E63-B51A-4E60-9A8F-8914B85F6824}"/>
    <hyperlink ref="B24:C24" location="'Gráfico 14_Chart 14'!A1" display="Gráfico 14 – Desvios de execução face à estimativa do MF para 2025, subjacente à POE/2026 (excluindo transferências provenientes da União Europeia, M€)" xr:uid="{1F02B3F7-8FB9-44F2-AAD7-3753CF393AB6}"/>
    <hyperlink ref="B33" location="'Quadro 7_ Table 7'!A1" display="Quadro 7 - Desvios de execução face às previsões do MF para 2025 (em M€)" xr:uid="{5F1B4520-E2F4-46F8-9C38-98EB1C23B7E1}"/>
    <hyperlink ref="C33" location="'Quadro 7_ Table 7'!A1" display="Table 7 - Deviations towards MF forecasts for 2025 (in M€)" xr:uid="{E7BC50E8-9B66-4D65-BF33-B50BE3BD7B8C}"/>
    <hyperlink ref="B34" location="'Quadro 8_Table 8'!A1" display="Quadro 8 - Conta das Administrações Públicas ajustada de one-offs" xr:uid="{B04B1E2B-3406-4272-B439-20D3B4EF6CE9}"/>
    <hyperlink ref="C34" location="'Quadro 8_Table 8'!A1" display="Table 8 - General Government account adjusted from one-offs" xr:uid="{34399331-42D3-4252-8454-E511264504F2}"/>
    <hyperlink ref="B35" location="Quadro_9_Table_9!A1" display="Quadro 9 - Carga Fiscal e Peso dos principais impostos e CSE nas respetivas bases macroeconómicas (%)" xr:uid="{9862D991-880B-46C8-84CD-142F121CD073}"/>
    <hyperlink ref="C35" location="Quadro_9_Table_9!A1" display="Table 9 - Tax burden and Main taxes and ASC weight on their macroeconomic drivers (in %)" xr:uid="{6AB77904-DADC-4F22-A32A-2C6456292E2D}"/>
    <hyperlink ref="B37" location="Quadro_11_Table_11!A1" display="Quadro 11 -  Operações one-off (em M€ e em % do PIB)" xr:uid="{59FF1DCE-28A8-43FF-ADA8-AFFDC80EA9D8}"/>
    <hyperlink ref="C37" location="Quadro_11_Table_11!A1" display="Table 11 - One-off measures (in M€ and % of GDP)" xr:uid="{8971D538-1D9B-495F-A264-8669EE5B33A1}"/>
    <hyperlink ref="B38" location="'Quadro 12_ Table 12'!A1" display="Quadro 12 - Dinâmica da dívida" xr:uid="{87C6C710-05CB-4F08-850E-5F12718306E7}"/>
    <hyperlink ref="C38" location="'Quadro 12_ Table 12'!A1" display="Table 12 - Debt dynamics" xr:uid="{819FD340-F82B-4C91-AAEC-7889D7DFD38D}"/>
    <hyperlink ref="C20" location="'Gráfico 10_Chart 10'!A1" display="Chart 10 - Debt developments" xr:uid="{F93DE366-B184-43F6-9431-2DB80566DAC2}"/>
  </hyperlinks>
  <pageMargins left="0.7" right="0.7" top="0.75" bottom="0.75" header="0.3" footer="0.3"/>
  <pageSetup paperSize="9" scale="3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21A2-5DE5-451F-BA67-DC3408256ECA}">
  <sheetPr codeName="Folha6">
    <pageSetUpPr fitToPage="1"/>
  </sheetPr>
  <dimension ref="A1:K21"/>
  <sheetViews>
    <sheetView showGridLines="0" zoomScaleNormal="100" workbookViewId="0"/>
  </sheetViews>
  <sheetFormatPr defaultColWidth="9.26953125" defaultRowHeight="13.5"/>
  <cols>
    <col min="1" max="1" width="7.453125" style="1" bestFit="1" customWidth="1"/>
    <col min="2" max="2" width="25.7265625" style="1" customWidth="1"/>
    <col min="3" max="3" width="6.7265625" style="1" customWidth="1"/>
    <col min="4" max="4" width="7.7265625" style="1" bestFit="1" customWidth="1"/>
    <col min="5" max="5" width="8" style="1" customWidth="1"/>
    <col min="6" max="6" width="7.26953125" style="1" bestFit="1" customWidth="1"/>
    <col min="7" max="7" width="8.7265625" style="1" bestFit="1" customWidth="1"/>
    <col min="8" max="10" width="8.7265625" style="1" customWidth="1"/>
    <col min="11" max="11" width="27.1796875" style="1" customWidth="1"/>
    <col min="12" max="16384" width="9.26953125" style="1"/>
  </cols>
  <sheetData>
    <row r="1" spans="1:11" s="54" customFormat="1" ht="17.25" customHeight="1">
      <c r="A1" s="199" t="s">
        <v>12</v>
      </c>
    </row>
    <row r="2" spans="1:11" s="54" customFormat="1" ht="16.5" customHeight="1">
      <c r="B2" s="572" t="str">
        <f>+Índice!B19</f>
        <v>Gráfico 9 – Evolução da despesa corrente primária ajustada e da carga fiscal, % do PIB</v>
      </c>
      <c r="C2" s="572"/>
      <c r="D2" s="572"/>
      <c r="E2" s="572"/>
      <c r="F2" s="572"/>
      <c r="G2" s="572"/>
      <c r="H2" s="572"/>
      <c r="I2" s="572"/>
      <c r="J2" s="572"/>
      <c r="K2" s="572"/>
    </row>
    <row r="3" spans="1:11" s="54" customFormat="1" ht="17.25" customHeight="1">
      <c r="B3" s="572" t="str">
        <f>+Índice!C19</f>
        <v>Chart 9 - Evolution of adjusted primary current expenditure and tax burden, % of GDP</v>
      </c>
      <c r="C3" s="572"/>
      <c r="D3" s="572"/>
      <c r="E3" s="572"/>
      <c r="F3" s="572"/>
      <c r="G3" s="572"/>
      <c r="H3" s="572"/>
      <c r="I3" s="572"/>
      <c r="J3" s="572"/>
      <c r="K3" s="572"/>
    </row>
    <row r="4" spans="1:11" s="54" customFormat="1" ht="17.25" customHeight="1">
      <c r="B4" s="50" t="s">
        <v>13</v>
      </c>
      <c r="C4" s="50"/>
      <c r="D4" s="541"/>
      <c r="E4" s="541"/>
      <c r="F4" s="541"/>
      <c r="G4" s="541"/>
      <c r="H4" s="50"/>
      <c r="I4" s="50"/>
      <c r="J4" s="50"/>
      <c r="K4" s="1"/>
    </row>
    <row r="5" spans="1:11" s="54" customFormat="1" ht="17.25" customHeight="1">
      <c r="B5" s="50"/>
      <c r="C5" s="50"/>
      <c r="D5" s="541"/>
      <c r="E5" s="541"/>
      <c r="F5" s="541"/>
      <c r="G5" s="541"/>
      <c r="H5" s="50"/>
      <c r="I5" s="50"/>
      <c r="J5" s="50"/>
      <c r="K5" s="1"/>
    </row>
    <row r="6" spans="1:11" s="54" customFormat="1" ht="17.25" customHeight="1">
      <c r="B6" s="542"/>
      <c r="C6" s="542"/>
      <c r="D6" s="542">
        <v>2003</v>
      </c>
      <c r="E6" s="542">
        <v>2007</v>
      </c>
      <c r="F6" s="542">
        <v>2011</v>
      </c>
      <c r="G6" s="542">
        <v>2015</v>
      </c>
      <c r="H6" s="542">
        <v>2019</v>
      </c>
      <c r="I6" s="542">
        <v>2023</v>
      </c>
      <c r="J6" s="542">
        <v>2025</v>
      </c>
      <c r="K6" s="542"/>
    </row>
    <row r="7" spans="1:11" s="54" customFormat="1" ht="17.25" customHeight="1">
      <c r="B7" s="180" t="s">
        <v>112</v>
      </c>
      <c r="C7" s="543"/>
      <c r="D7" s="108">
        <v>36.299999999999997</v>
      </c>
      <c r="E7" s="108">
        <v>36.6</v>
      </c>
      <c r="F7" s="544">
        <v>40</v>
      </c>
      <c r="G7" s="108">
        <v>38.200000000000003</v>
      </c>
      <c r="H7" s="108">
        <v>35.9</v>
      </c>
      <c r="I7" s="544">
        <v>34.700000000000003</v>
      </c>
      <c r="J7" s="108">
        <v>35.9</v>
      </c>
      <c r="K7" s="180" t="s">
        <v>743</v>
      </c>
    </row>
    <row r="8" spans="1:11" s="54" customFormat="1" ht="12.5">
      <c r="B8" s="180" t="s">
        <v>375</v>
      </c>
      <c r="C8" s="543"/>
      <c r="D8" s="544">
        <v>30</v>
      </c>
      <c r="E8" s="108">
        <v>31.8</v>
      </c>
      <c r="F8" s="108">
        <v>32.200000000000003</v>
      </c>
      <c r="G8" s="108">
        <v>34.4</v>
      </c>
      <c r="H8" s="108">
        <v>34.4</v>
      </c>
      <c r="I8" s="108">
        <v>35.200000000000003</v>
      </c>
      <c r="J8" s="108">
        <v>35.299999999999997</v>
      </c>
      <c r="K8" s="180" t="s">
        <v>744</v>
      </c>
    </row>
    <row r="9" spans="1:11" s="54" customFormat="1" ht="0.75" customHeight="1">
      <c r="B9" s="69"/>
      <c r="C9" s="545"/>
      <c r="D9" s="545"/>
      <c r="E9" s="545"/>
      <c r="F9" s="545"/>
      <c r="G9" s="546"/>
      <c r="H9" s="546"/>
      <c r="I9" s="546"/>
      <c r="J9" s="546"/>
      <c r="K9" s="69"/>
    </row>
    <row r="10" spans="1:11" s="54" customFormat="1" ht="15" customHeight="1">
      <c r="B10" s="559" t="s">
        <v>746</v>
      </c>
      <c r="C10" s="559"/>
      <c r="D10" s="559"/>
      <c r="E10" s="559"/>
      <c r="F10" s="559"/>
      <c r="G10" s="559"/>
      <c r="H10" s="559"/>
      <c r="I10" s="559"/>
      <c r="J10" s="559"/>
      <c r="K10" s="559"/>
    </row>
    <row r="11" spans="1:11" s="54" customFormat="1" ht="15" customHeight="1">
      <c r="B11" s="553"/>
      <c r="C11" s="553"/>
      <c r="D11" s="553"/>
      <c r="E11" s="553"/>
      <c r="F11" s="553"/>
      <c r="G11" s="553"/>
      <c r="H11" s="553"/>
      <c r="I11" s="553"/>
      <c r="J11" s="553"/>
      <c r="K11" s="553"/>
    </row>
    <row r="12" spans="1:11" s="54" customFormat="1" ht="15" customHeight="1">
      <c r="B12" s="553" t="s">
        <v>747</v>
      </c>
      <c r="C12" s="553"/>
      <c r="D12" s="553"/>
      <c r="E12" s="553"/>
      <c r="F12" s="553"/>
      <c r="G12" s="553"/>
      <c r="H12" s="553"/>
      <c r="I12" s="553"/>
      <c r="J12" s="553"/>
      <c r="K12" s="553"/>
    </row>
    <row r="13" spans="1:11">
      <c r="B13" s="553"/>
      <c r="C13" s="553"/>
      <c r="D13" s="553"/>
      <c r="E13" s="553"/>
      <c r="F13" s="553"/>
      <c r="G13" s="553"/>
      <c r="H13" s="553"/>
      <c r="I13" s="553"/>
      <c r="J13" s="553"/>
      <c r="K13" s="553"/>
    </row>
    <row r="14" spans="1:11">
      <c r="C14" s="29"/>
      <c r="D14" s="29"/>
    </row>
    <row r="15" spans="1:11">
      <c r="C15" s="29"/>
      <c r="D15" s="29"/>
      <c r="E15" s="29"/>
    </row>
    <row r="16" spans="1:11">
      <c r="C16" s="29"/>
      <c r="D16" s="29"/>
      <c r="E16" s="29"/>
    </row>
    <row r="17" spans="3:5">
      <c r="C17" s="29"/>
      <c r="D17" s="29"/>
      <c r="E17" s="29"/>
    </row>
    <row r="18" spans="3:5">
      <c r="C18" s="29"/>
      <c r="D18" s="29"/>
      <c r="E18" s="29"/>
    </row>
    <row r="19" spans="3:5">
      <c r="C19" s="29"/>
      <c r="D19" s="29"/>
      <c r="E19" s="29"/>
    </row>
    <row r="20" spans="3:5">
      <c r="C20" s="29"/>
      <c r="D20" s="29"/>
      <c r="E20" s="29"/>
    </row>
    <row r="21" spans="3:5">
      <c r="C21" s="29"/>
      <c r="D21" s="29"/>
      <c r="E21" s="29"/>
    </row>
  </sheetData>
  <mergeCells count="4">
    <mergeCell ref="B2:K2"/>
    <mergeCell ref="B3:K3"/>
    <mergeCell ref="B10:K11"/>
    <mergeCell ref="B12:K13"/>
  </mergeCells>
  <hyperlinks>
    <hyperlink ref="A1" location="Índice!A1" display="Índice" xr:uid="{E05E0CCB-7C9E-43F9-9E32-21E613D1949D}"/>
  </hyperlinks>
  <pageMargins left="0.7" right="0.7" top="0.75" bottom="0.75" header="0.3" footer="0.3"/>
  <pageSetup paperSize="9" scale="6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17">
    <pageSetUpPr fitToPage="1"/>
  </sheetPr>
  <dimension ref="A1:Z27"/>
  <sheetViews>
    <sheetView showGridLines="0" zoomScale="90" zoomScaleNormal="90" workbookViewId="0"/>
  </sheetViews>
  <sheetFormatPr defaultColWidth="9.26953125" defaultRowHeight="12.5"/>
  <cols>
    <col min="1" max="1" width="7" style="4" bestFit="1" customWidth="1"/>
    <col min="2" max="2" width="33.7265625" style="4" customWidth="1"/>
    <col min="3" max="6" width="18.1796875" style="4" customWidth="1"/>
    <col min="7" max="22" width="8.7265625" style="4" customWidth="1"/>
    <col min="23" max="23" width="34.7265625" style="4" bestFit="1" customWidth="1"/>
    <col min="24" max="25" width="6.453125" style="4" customWidth="1"/>
    <col min="26" max="26" width="24" style="4" customWidth="1"/>
    <col min="27" max="16384" width="9.26953125" style="4"/>
  </cols>
  <sheetData>
    <row r="1" spans="1:26" s="54" customFormat="1">
      <c r="A1" s="199" t="s">
        <v>12</v>
      </c>
    </row>
    <row r="2" spans="1:26" s="54" customFormat="1" ht="15.75" customHeight="1">
      <c r="B2" s="551" t="str">
        <f>Índice!B20</f>
        <v>Gráfico 10 - Evolução da dívida</v>
      </c>
      <c r="C2" s="551"/>
      <c r="D2" s="551"/>
      <c r="E2" s="551"/>
      <c r="F2" s="551"/>
      <c r="G2" s="551"/>
      <c r="H2" s="551"/>
      <c r="I2" s="551"/>
      <c r="J2" s="551"/>
      <c r="K2" s="551"/>
      <c r="L2" s="551"/>
      <c r="M2" s="551"/>
      <c r="N2" s="551"/>
      <c r="O2" s="551"/>
      <c r="P2" s="551"/>
      <c r="Q2" s="551"/>
      <c r="R2" s="551"/>
      <c r="S2" s="551"/>
      <c r="T2" s="551"/>
      <c r="U2" s="551"/>
      <c r="V2" s="551"/>
      <c r="W2" s="551"/>
      <c r="X2" s="674"/>
      <c r="Y2" s="674"/>
      <c r="Z2" s="674"/>
    </row>
    <row r="3" spans="1:26" s="54" customFormat="1" ht="16.5" customHeight="1">
      <c r="B3" s="551" t="str">
        <f>Índice!C20</f>
        <v>Chart 10 - Debt developments</v>
      </c>
      <c r="C3" s="551"/>
      <c r="D3" s="551"/>
      <c r="E3" s="551"/>
      <c r="F3" s="551"/>
      <c r="G3" s="551"/>
      <c r="H3" s="551"/>
      <c r="I3" s="551"/>
      <c r="J3" s="551"/>
      <c r="K3" s="551"/>
      <c r="L3" s="551"/>
      <c r="M3" s="551"/>
      <c r="N3" s="551"/>
      <c r="O3" s="551"/>
      <c r="P3" s="551"/>
      <c r="Q3" s="551"/>
      <c r="R3" s="551"/>
      <c r="S3" s="551"/>
      <c r="T3" s="551"/>
      <c r="U3" s="551"/>
      <c r="V3" s="551"/>
      <c r="W3" s="551"/>
      <c r="X3" s="674"/>
      <c r="Y3" s="674"/>
      <c r="Z3" s="674"/>
    </row>
    <row r="4" spans="1:26" s="54" customFormat="1">
      <c r="B4" s="70"/>
      <c r="C4" s="70"/>
      <c r="D4" s="70"/>
      <c r="E4" s="70"/>
      <c r="F4" s="70"/>
      <c r="G4" s="70"/>
      <c r="H4" s="70"/>
      <c r="I4" s="70"/>
      <c r="J4" s="70"/>
      <c r="K4" s="70"/>
      <c r="L4" s="70"/>
      <c r="M4" s="70"/>
      <c r="N4" s="70"/>
      <c r="O4" s="70"/>
      <c r="P4" s="70"/>
      <c r="Q4" s="70"/>
      <c r="R4" s="70"/>
      <c r="S4" s="70"/>
      <c r="T4" s="70"/>
      <c r="U4" s="70"/>
    </row>
    <row r="5" spans="1:26" s="54" customFormat="1">
      <c r="B5" s="54" t="s">
        <v>13</v>
      </c>
    </row>
    <row r="6" spans="1:26" s="54" customFormat="1">
      <c r="B6" s="50" t="s">
        <v>523</v>
      </c>
      <c r="C6" s="55"/>
      <c r="D6" s="55"/>
      <c r="E6" s="55"/>
      <c r="F6" s="55"/>
      <c r="G6" s="55"/>
      <c r="H6" s="55"/>
      <c r="I6" s="55"/>
      <c r="J6" s="55"/>
      <c r="K6" s="55"/>
      <c r="L6" s="55"/>
      <c r="M6" s="55"/>
      <c r="N6" s="55"/>
      <c r="O6" s="55"/>
      <c r="P6" s="55"/>
      <c r="Q6" s="55"/>
      <c r="R6" s="55"/>
      <c r="S6" s="55"/>
      <c r="T6" s="55"/>
      <c r="U6" s="55"/>
      <c r="V6" s="55"/>
      <c r="W6" s="55"/>
    </row>
    <row r="7" spans="1:26" s="54" customFormat="1">
      <c r="B7" s="50" t="s">
        <v>121</v>
      </c>
      <c r="C7" s="55"/>
      <c r="D7" s="55"/>
      <c r="E7" s="55"/>
      <c r="F7" s="55"/>
      <c r="G7" s="55"/>
      <c r="H7" s="55"/>
      <c r="I7" s="55"/>
      <c r="J7" s="55"/>
      <c r="K7" s="55"/>
      <c r="L7" s="55"/>
      <c r="M7" s="55"/>
      <c r="N7" s="55"/>
      <c r="O7" s="55"/>
      <c r="P7" s="55"/>
      <c r="Q7" s="55"/>
      <c r="R7" s="55"/>
      <c r="S7" s="55"/>
      <c r="T7" s="55"/>
      <c r="U7" s="55"/>
      <c r="V7" s="55"/>
      <c r="W7" s="55"/>
    </row>
    <row r="8" spans="1:26" s="54" customFormat="1" ht="13">
      <c r="B8" s="589"/>
      <c r="C8" s="591">
        <v>2021</v>
      </c>
      <c r="D8" s="591"/>
      <c r="E8" s="591"/>
      <c r="F8" s="591"/>
      <c r="G8" s="591">
        <f>C8+1</f>
        <v>2022</v>
      </c>
      <c r="H8" s="591"/>
      <c r="I8" s="591"/>
      <c r="J8" s="591"/>
      <c r="K8" s="591">
        <f t="shared" ref="K8" si="0">G8+1</f>
        <v>2023</v>
      </c>
      <c r="L8" s="591"/>
      <c r="M8" s="591"/>
      <c r="N8" s="591"/>
      <c r="O8" s="591">
        <f t="shared" ref="O8" si="1">K8+1</f>
        <v>2024</v>
      </c>
      <c r="P8" s="591"/>
      <c r="Q8" s="591"/>
      <c r="R8" s="591"/>
      <c r="S8" s="591">
        <f t="shared" ref="S8" si="2">O8+1</f>
        <v>2025</v>
      </c>
      <c r="T8" s="591"/>
      <c r="U8" s="591"/>
      <c r="V8" s="591"/>
      <c r="W8" s="592"/>
    </row>
    <row r="9" spans="1:26" s="54" customFormat="1" ht="13">
      <c r="B9" s="590"/>
      <c r="C9" s="411" t="s">
        <v>122</v>
      </c>
      <c r="D9" s="411" t="s">
        <v>123</v>
      </c>
      <c r="E9" s="411" t="s">
        <v>124</v>
      </c>
      <c r="F9" s="411" t="s">
        <v>125</v>
      </c>
      <c r="G9" s="411" t="s">
        <v>122</v>
      </c>
      <c r="H9" s="411" t="s">
        <v>123</v>
      </c>
      <c r="I9" s="411" t="s">
        <v>124</v>
      </c>
      <c r="J9" s="411" t="s">
        <v>125</v>
      </c>
      <c r="K9" s="411" t="s">
        <v>122</v>
      </c>
      <c r="L9" s="411" t="s">
        <v>123</v>
      </c>
      <c r="M9" s="411" t="s">
        <v>124</v>
      </c>
      <c r="N9" s="411" t="s">
        <v>125</v>
      </c>
      <c r="O9" s="411" t="s">
        <v>122</v>
      </c>
      <c r="P9" s="411" t="s">
        <v>123</v>
      </c>
      <c r="Q9" s="411" t="s">
        <v>124</v>
      </c>
      <c r="R9" s="411" t="s">
        <v>125</v>
      </c>
      <c r="S9" s="411" t="s">
        <v>122</v>
      </c>
      <c r="T9" s="411" t="s">
        <v>123</v>
      </c>
      <c r="U9" s="411" t="s">
        <v>124</v>
      </c>
      <c r="V9" s="411" t="s">
        <v>125</v>
      </c>
      <c r="W9" s="593"/>
    </row>
    <row r="10" spans="1:26" s="54" customFormat="1" ht="13">
      <c r="B10" s="52" t="s">
        <v>126</v>
      </c>
      <c r="C10" s="12">
        <v>137.5</v>
      </c>
      <c r="D10" s="12">
        <v>133.30000000000001</v>
      </c>
      <c r="E10" s="12">
        <v>127.9</v>
      </c>
      <c r="F10" s="12">
        <v>123.9</v>
      </c>
      <c r="G10" s="12">
        <v>123.4</v>
      </c>
      <c r="H10" s="12">
        <v>121.5</v>
      </c>
      <c r="I10" s="12">
        <v>117.7</v>
      </c>
      <c r="J10" s="12">
        <v>111.2</v>
      </c>
      <c r="K10" s="12">
        <v>110.8</v>
      </c>
      <c r="L10" s="12">
        <v>108.2</v>
      </c>
      <c r="M10" s="12">
        <v>105.4</v>
      </c>
      <c r="N10" s="12">
        <v>96.9</v>
      </c>
      <c r="O10" s="12">
        <v>98.1</v>
      </c>
      <c r="P10" s="12">
        <v>99.1</v>
      </c>
      <c r="Q10" s="12">
        <v>95.8</v>
      </c>
      <c r="R10" s="12">
        <v>93.5</v>
      </c>
      <c r="S10" s="12">
        <v>94.8</v>
      </c>
      <c r="T10" s="12">
        <v>96.5</v>
      </c>
      <c r="U10" s="12">
        <v>97.4</v>
      </c>
      <c r="V10" s="12">
        <v>89.7</v>
      </c>
      <c r="W10" s="413" t="s">
        <v>127</v>
      </c>
    </row>
    <row r="11" spans="1:26" s="54" customFormat="1" ht="13">
      <c r="B11" s="53" t="s">
        <v>128</v>
      </c>
      <c r="C11" s="12">
        <v>125</v>
      </c>
      <c r="D11" s="12">
        <v>123</v>
      </c>
      <c r="E11" s="12">
        <v>117.3</v>
      </c>
      <c r="F11" s="12">
        <v>116.7</v>
      </c>
      <c r="G11" s="12">
        <v>113.5</v>
      </c>
      <c r="H11" s="12">
        <v>109.3</v>
      </c>
      <c r="I11" s="12">
        <v>105.3</v>
      </c>
      <c r="J11" s="12">
        <v>105.5</v>
      </c>
      <c r="K11" s="12">
        <v>101.5</v>
      </c>
      <c r="L11" s="12">
        <v>98.7</v>
      </c>
      <c r="M11" s="12">
        <v>94.6</v>
      </c>
      <c r="N11" s="12">
        <v>92.7</v>
      </c>
      <c r="O11" s="12">
        <v>93.1</v>
      </c>
      <c r="P11" s="12">
        <v>93.6</v>
      </c>
      <c r="Q11" s="12">
        <v>88.8</v>
      </c>
      <c r="R11" s="12">
        <v>88.9</v>
      </c>
      <c r="S11" s="12">
        <v>88.4</v>
      </c>
      <c r="T11" s="12">
        <v>87</v>
      </c>
      <c r="U11" s="12">
        <v>84.5</v>
      </c>
      <c r="V11" s="12">
        <v>85.3</v>
      </c>
      <c r="W11" s="414" t="s">
        <v>129</v>
      </c>
    </row>
    <row r="12" spans="1:26" s="54" customFormat="1" ht="13">
      <c r="B12" s="53" t="s">
        <v>130</v>
      </c>
      <c r="C12" s="12">
        <v>12.4</v>
      </c>
      <c r="D12" s="12">
        <v>10.3</v>
      </c>
      <c r="E12" s="12">
        <v>10.6</v>
      </c>
      <c r="F12" s="12">
        <v>7.2</v>
      </c>
      <c r="G12" s="12">
        <v>9.9</v>
      </c>
      <c r="H12" s="12">
        <v>12.2</v>
      </c>
      <c r="I12" s="12">
        <v>12.4</v>
      </c>
      <c r="J12" s="12">
        <v>5.7</v>
      </c>
      <c r="K12" s="12">
        <v>9.3000000000000007</v>
      </c>
      <c r="L12" s="12">
        <v>9.6</v>
      </c>
      <c r="M12" s="12">
        <v>10.9</v>
      </c>
      <c r="N12" s="12">
        <v>4.2</v>
      </c>
      <c r="O12" s="12">
        <v>5</v>
      </c>
      <c r="P12" s="12">
        <v>5.5</v>
      </c>
      <c r="Q12" s="12">
        <v>7</v>
      </c>
      <c r="R12" s="12">
        <v>4.5999999999999996</v>
      </c>
      <c r="S12" s="12">
        <v>6.4</v>
      </c>
      <c r="T12" s="12">
        <v>9.5</v>
      </c>
      <c r="U12" s="12">
        <v>13</v>
      </c>
      <c r="V12" s="12">
        <v>4.3</v>
      </c>
      <c r="W12" s="414" t="s">
        <v>131</v>
      </c>
    </row>
    <row r="13" spans="1:26" ht="4.5" customHeight="1">
      <c r="B13" s="104"/>
      <c r="C13" s="104"/>
      <c r="D13" s="104"/>
      <c r="E13" s="104"/>
      <c r="F13" s="104"/>
      <c r="G13" s="104"/>
      <c r="H13" s="104"/>
      <c r="I13" s="104"/>
      <c r="J13" s="104"/>
      <c r="K13" s="104"/>
      <c r="L13" s="104"/>
      <c r="M13" s="104"/>
      <c r="N13" s="104"/>
      <c r="O13" s="104"/>
      <c r="P13" s="104"/>
      <c r="Q13" s="104"/>
      <c r="R13" s="104"/>
      <c r="S13" s="104"/>
      <c r="T13" s="104"/>
      <c r="U13" s="104"/>
      <c r="V13" s="104"/>
      <c r="W13" s="104"/>
      <c r="X13" s="54"/>
      <c r="Y13" s="54"/>
      <c r="Z13" s="54"/>
    </row>
    <row r="14" spans="1:26" s="18" customFormat="1" ht="13">
      <c r="B14" s="46" t="s">
        <v>132</v>
      </c>
      <c r="C14" s="53"/>
      <c r="D14" s="53"/>
      <c r="E14" s="53"/>
      <c r="F14" s="53"/>
      <c r="G14" s="53"/>
      <c r="H14" s="53"/>
      <c r="I14" s="53"/>
      <c r="J14" s="53"/>
      <c r="K14" s="53"/>
      <c r="L14" s="53"/>
      <c r="M14" s="53"/>
      <c r="N14" s="53"/>
      <c r="O14" s="53"/>
      <c r="P14" s="53"/>
      <c r="Q14" s="53"/>
      <c r="R14" s="53"/>
      <c r="S14" s="53"/>
      <c r="T14" s="53"/>
      <c r="U14" s="52"/>
      <c r="V14" s="52"/>
      <c r="W14" s="52"/>
      <c r="X14" s="54"/>
      <c r="Y14" s="54"/>
      <c r="Z14" s="54"/>
    </row>
    <row r="15" spans="1:26" s="18" customFormat="1" ht="13">
      <c r="B15" s="46" t="s">
        <v>133</v>
      </c>
      <c r="C15" s="53"/>
      <c r="D15" s="53"/>
      <c r="E15" s="53"/>
      <c r="F15" s="53"/>
      <c r="G15" s="53"/>
      <c r="H15" s="53"/>
      <c r="I15" s="53"/>
      <c r="J15" s="53"/>
      <c r="K15" s="53"/>
      <c r="L15" s="53"/>
      <c r="M15" s="53"/>
      <c r="N15" s="53"/>
      <c r="O15" s="53"/>
      <c r="P15" s="53"/>
      <c r="Q15" s="53"/>
      <c r="R15" s="53"/>
      <c r="S15" s="53"/>
      <c r="T15" s="53"/>
      <c r="U15" s="52"/>
      <c r="V15" s="52"/>
      <c r="W15" s="52"/>
      <c r="X15" s="54"/>
      <c r="Y15" s="54"/>
      <c r="Z15" s="54"/>
    </row>
    <row r="16" spans="1:26" ht="13">
      <c r="B16" s="52"/>
      <c r="C16" s="52"/>
      <c r="D16" s="52"/>
      <c r="E16" s="52"/>
      <c r="F16" s="52"/>
      <c r="G16" s="52"/>
      <c r="H16" s="52"/>
      <c r="I16" s="52"/>
      <c r="J16" s="52"/>
      <c r="K16" s="52"/>
      <c r="L16" s="52"/>
      <c r="M16" s="52"/>
      <c r="N16" s="52"/>
      <c r="O16" s="52"/>
      <c r="P16" s="52"/>
      <c r="Q16" s="52"/>
      <c r="R16" s="52"/>
      <c r="S16" s="52"/>
      <c r="T16" s="52"/>
      <c r="U16" s="52"/>
      <c r="V16" s="52"/>
      <c r="W16" s="52"/>
      <c r="X16" s="54"/>
      <c r="Y16" s="54"/>
      <c r="Z16" s="54"/>
    </row>
    <row r="17" spans="2:26" ht="13">
      <c r="B17" s="52"/>
      <c r="C17" s="53"/>
      <c r="D17" s="53"/>
      <c r="E17" s="53"/>
      <c r="F17" s="53"/>
      <c r="G17" s="53"/>
      <c r="H17" s="53"/>
      <c r="I17" s="53"/>
      <c r="J17" s="53"/>
      <c r="K17" s="53"/>
      <c r="L17" s="53"/>
      <c r="M17" s="53"/>
      <c r="N17" s="53"/>
      <c r="O17" s="53"/>
      <c r="P17" s="53"/>
      <c r="Q17" s="53"/>
      <c r="R17" s="53"/>
      <c r="S17" s="53"/>
      <c r="T17" s="53"/>
      <c r="U17" s="53"/>
      <c r="V17" s="53"/>
      <c r="W17" s="52"/>
      <c r="X17" s="54"/>
      <c r="Y17" s="54"/>
      <c r="Z17" s="54"/>
    </row>
    <row r="18" spans="2:26" ht="13">
      <c r="B18" s="415" t="s">
        <v>524</v>
      </c>
      <c r="C18" s="13"/>
      <c r="D18" s="13"/>
      <c r="E18" s="13"/>
      <c r="F18" s="13"/>
      <c r="G18" s="268"/>
      <c r="H18" s="268"/>
      <c r="I18" s="268"/>
      <c r="J18" s="268"/>
      <c r="K18" s="268"/>
      <c r="L18" s="268"/>
      <c r="M18" s="268"/>
      <c r="N18" s="268"/>
      <c r="O18" s="268"/>
      <c r="P18" s="268"/>
      <c r="Q18" s="268"/>
      <c r="R18" s="268"/>
      <c r="S18" s="268"/>
      <c r="T18" s="268"/>
      <c r="U18" s="268"/>
      <c r="V18" s="268"/>
      <c r="W18" s="56"/>
      <c r="X18" s="54"/>
      <c r="Y18" s="54"/>
      <c r="Z18" s="54"/>
    </row>
    <row r="19" spans="2:26" ht="13">
      <c r="B19" s="415" t="s">
        <v>525</v>
      </c>
      <c r="C19" s="13"/>
      <c r="D19" s="13"/>
      <c r="E19" s="13"/>
      <c r="F19" s="13"/>
      <c r="G19" s="268"/>
      <c r="H19" s="268"/>
      <c r="I19" s="268"/>
      <c r="J19" s="268"/>
      <c r="K19" s="268"/>
      <c r="L19" s="268"/>
      <c r="M19" s="268"/>
      <c r="N19" s="268"/>
      <c r="O19" s="268"/>
      <c r="P19" s="268"/>
      <c r="Q19" s="268"/>
      <c r="R19" s="268"/>
      <c r="S19" s="268"/>
      <c r="T19" s="268"/>
      <c r="U19" s="268"/>
      <c r="V19" s="268"/>
      <c r="W19" s="56"/>
      <c r="X19" s="54"/>
      <c r="Y19" s="54"/>
      <c r="Z19" s="54"/>
    </row>
    <row r="20" spans="2:26" ht="38.5" customHeight="1">
      <c r="B20" s="416"/>
      <c r="C20" s="675" t="s">
        <v>134</v>
      </c>
      <c r="D20" s="675" t="s">
        <v>135</v>
      </c>
      <c r="E20" s="416" t="s">
        <v>136</v>
      </c>
      <c r="F20" s="417"/>
      <c r="G20" s="268"/>
      <c r="H20" s="268"/>
      <c r="I20" s="268"/>
      <c r="J20" s="268"/>
      <c r="K20" s="268"/>
      <c r="L20" s="268"/>
      <c r="M20" s="268"/>
      <c r="N20" s="268"/>
      <c r="O20" s="268"/>
      <c r="P20" s="56"/>
      <c r="Q20" s="56"/>
      <c r="R20" s="56"/>
      <c r="S20" s="56"/>
      <c r="T20" s="56"/>
      <c r="U20" s="56"/>
      <c r="V20" s="56"/>
      <c r="W20" s="56"/>
      <c r="X20" s="54"/>
      <c r="Y20" s="54"/>
      <c r="Z20" s="54"/>
    </row>
    <row r="21" spans="2:26" ht="13">
      <c r="B21" s="4" t="s">
        <v>137</v>
      </c>
      <c r="C21" s="508">
        <v>3880</v>
      </c>
      <c r="D21" s="508">
        <v>-439</v>
      </c>
      <c r="E21" s="508">
        <v>3441</v>
      </c>
      <c r="F21" s="418" t="s">
        <v>138</v>
      </c>
      <c r="G21" s="268"/>
      <c r="H21" s="268"/>
      <c r="I21" s="268"/>
      <c r="J21" s="268"/>
      <c r="K21" s="268"/>
      <c r="L21" s="268"/>
      <c r="M21" s="268"/>
      <c r="N21" s="268"/>
      <c r="O21" s="268"/>
      <c r="P21" s="56"/>
      <c r="Q21" s="56"/>
      <c r="R21" s="56"/>
      <c r="S21" s="56"/>
      <c r="T21" s="56"/>
      <c r="U21" s="56"/>
      <c r="V21" s="56"/>
      <c r="W21" s="56"/>
      <c r="X21" s="54"/>
      <c r="Y21" s="54"/>
      <c r="Z21" s="54"/>
    </row>
    <row r="22" spans="2:26" ht="13">
      <c r="B22" s="4" t="s">
        <v>139</v>
      </c>
      <c r="C22" s="508">
        <v>7642</v>
      </c>
      <c r="D22" s="508">
        <v>-3596</v>
      </c>
      <c r="E22" s="508">
        <v>4046</v>
      </c>
      <c r="F22" s="418" t="s">
        <v>140</v>
      </c>
      <c r="G22" s="268"/>
      <c r="H22" s="268"/>
      <c r="I22" s="268"/>
      <c r="J22" s="268"/>
      <c r="K22" s="268"/>
      <c r="L22" s="268"/>
      <c r="M22" s="268"/>
      <c r="N22" s="268"/>
      <c r="O22" s="268"/>
      <c r="P22" s="56"/>
      <c r="Q22" s="56"/>
      <c r="R22" s="56"/>
      <c r="S22" s="56"/>
      <c r="T22" s="56"/>
      <c r="U22" s="56"/>
      <c r="V22" s="56"/>
      <c r="W22" s="56"/>
      <c r="X22" s="54"/>
      <c r="Y22" s="54"/>
      <c r="Z22" s="54"/>
    </row>
    <row r="23" spans="2:26" ht="13">
      <c r="B23" s="4" t="s">
        <v>141</v>
      </c>
      <c r="C23" s="508">
        <v>-3272</v>
      </c>
      <c r="D23" s="508">
        <v>-54</v>
      </c>
      <c r="E23" s="508">
        <v>-3326</v>
      </c>
      <c r="F23" s="418" t="s">
        <v>142</v>
      </c>
      <c r="G23" s="268"/>
      <c r="H23" s="268"/>
      <c r="I23" s="268"/>
      <c r="J23" s="268"/>
      <c r="K23" s="268"/>
      <c r="L23" s="268"/>
      <c r="M23" s="268"/>
      <c r="N23" s="268"/>
      <c r="O23" s="268"/>
      <c r="P23" s="53"/>
      <c r="Q23" s="53"/>
      <c r="R23" s="53"/>
      <c r="S23" s="53"/>
      <c r="T23" s="53"/>
      <c r="U23" s="53"/>
      <c r="V23" s="53"/>
      <c r="W23" s="52"/>
      <c r="X23" s="54"/>
      <c r="Y23" s="54"/>
      <c r="Z23" s="54"/>
    </row>
    <row r="24" spans="2:26" ht="13">
      <c r="B24" s="4" t="s">
        <v>143</v>
      </c>
      <c r="C24" s="508">
        <v>8250</v>
      </c>
      <c r="D24" s="508">
        <v>-4089</v>
      </c>
      <c r="E24" s="508">
        <v>4161</v>
      </c>
      <c r="F24" s="418" t="s">
        <v>144</v>
      </c>
      <c r="G24" s="268"/>
      <c r="H24" s="268"/>
      <c r="I24" s="268"/>
      <c r="J24" s="268"/>
      <c r="K24" s="268"/>
      <c r="L24" s="268"/>
      <c r="M24" s="268"/>
      <c r="N24" s="268"/>
      <c r="O24" s="268"/>
      <c r="P24" s="53"/>
      <c r="Q24" s="53"/>
      <c r="R24" s="53"/>
      <c r="S24" s="53"/>
      <c r="T24" s="53"/>
      <c r="U24" s="53"/>
      <c r="V24" s="53"/>
      <c r="W24" s="52"/>
      <c r="X24" s="54"/>
      <c r="Y24" s="54"/>
      <c r="Z24" s="54"/>
    </row>
    <row r="25" spans="2:26" ht="4.5" customHeight="1">
      <c r="B25" s="419"/>
      <c r="C25" s="419"/>
      <c r="D25" s="419"/>
      <c r="E25" s="419"/>
      <c r="F25" s="419"/>
      <c r="G25" s="268"/>
      <c r="H25" s="268"/>
      <c r="I25" s="268"/>
      <c r="J25" s="268"/>
      <c r="K25" s="268"/>
      <c r="L25" s="268"/>
      <c r="M25" s="268"/>
      <c r="N25" s="268"/>
      <c r="O25" s="268"/>
      <c r="P25" s="53"/>
      <c r="Q25" s="53"/>
      <c r="R25" s="53"/>
      <c r="S25" s="53"/>
      <c r="T25" s="53"/>
      <c r="U25" s="53"/>
      <c r="V25" s="53"/>
      <c r="W25" s="52"/>
      <c r="X25" s="54"/>
      <c r="Y25" s="54"/>
      <c r="Z25" s="54"/>
    </row>
    <row r="26" spans="2:26" ht="13.5">
      <c r="B26" s="46" t="s">
        <v>132</v>
      </c>
      <c r="C26" s="12"/>
      <c r="D26" s="12"/>
      <c r="E26" s="12"/>
      <c r="F26" s="12"/>
      <c r="G26" s="13"/>
      <c r="H26" s="13"/>
      <c r="I26" s="13"/>
      <c r="J26" s="13"/>
      <c r="K26" s="13"/>
      <c r="L26" s="13"/>
      <c r="M26" s="13"/>
      <c r="N26" s="13"/>
      <c r="O26" s="13"/>
      <c r="P26" s="12"/>
      <c r="Q26" s="12"/>
      <c r="R26" s="12"/>
      <c r="S26" s="12"/>
      <c r="T26" s="12"/>
      <c r="U26" s="11"/>
      <c r="V26" s="11"/>
      <c r="W26" s="11"/>
    </row>
    <row r="27" spans="2:26" ht="13.5">
      <c r="B27" s="46" t="s">
        <v>133</v>
      </c>
      <c r="C27" s="12"/>
      <c r="D27" s="12"/>
      <c r="E27" s="12"/>
      <c r="F27" s="12"/>
      <c r="G27" s="13"/>
      <c r="H27" s="13"/>
      <c r="I27" s="13"/>
      <c r="J27" s="13"/>
      <c r="K27" s="13"/>
      <c r="L27" s="13"/>
      <c r="M27" s="13"/>
      <c r="N27" s="13"/>
      <c r="O27" s="13"/>
      <c r="P27" s="12"/>
      <c r="Q27" s="12"/>
      <c r="R27" s="12"/>
      <c r="S27" s="12"/>
      <c r="T27" s="12"/>
      <c r="U27" s="11"/>
      <c r="V27" s="11"/>
      <c r="W27" s="11"/>
    </row>
  </sheetData>
  <mergeCells count="9">
    <mergeCell ref="B8:B9"/>
    <mergeCell ref="C8:F8"/>
    <mergeCell ref="G8:J8"/>
    <mergeCell ref="K8:N8"/>
    <mergeCell ref="O8:R8"/>
    <mergeCell ref="S8:V8"/>
    <mergeCell ref="W8:W9"/>
    <mergeCell ref="B3:W3"/>
    <mergeCell ref="B2:W2"/>
  </mergeCells>
  <hyperlinks>
    <hyperlink ref="A1" location="Índice!A1" display="Índice" xr:uid="{00000000-0004-0000-1400-000000000000}"/>
  </hyperlinks>
  <pageMargins left="0.7" right="0.7" top="0.75" bottom="0.75" header="0.3" footer="0.3"/>
  <pageSetup paperSize="9" scale="4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5864A-D326-4A74-879B-800FA1B15190}">
  <sheetPr codeName="Folha13">
    <pageSetUpPr fitToPage="1"/>
  </sheetPr>
  <dimension ref="A1:Z51"/>
  <sheetViews>
    <sheetView showGridLines="0" zoomScale="90" zoomScaleNormal="90" workbookViewId="0"/>
  </sheetViews>
  <sheetFormatPr defaultColWidth="9.26953125" defaultRowHeight="13.5"/>
  <cols>
    <col min="1" max="1" width="5.54296875" style="1" bestFit="1" customWidth="1"/>
    <col min="2" max="2" width="5.7265625" style="1" customWidth="1"/>
    <col min="3" max="3" width="41.26953125" style="1" bestFit="1" customWidth="1"/>
    <col min="4" max="4" width="6.26953125" style="1" customWidth="1"/>
    <col min="5" max="6" width="8.26953125" style="1" customWidth="1"/>
    <col min="7" max="8" width="8.453125" style="1" bestFit="1" customWidth="1"/>
    <col min="9" max="9" width="9" style="1" customWidth="1"/>
    <col min="10" max="10" width="7.26953125" style="1" customWidth="1"/>
    <col min="11" max="11" width="13.453125" style="1" customWidth="1"/>
    <col min="12" max="12" width="8.453125" style="1" customWidth="1"/>
    <col min="13" max="13" width="8.26953125" style="1" customWidth="1"/>
    <col min="14" max="26" width="9.26953125" style="1"/>
    <col min="27" max="27" width="23.26953125" style="1" bestFit="1" customWidth="1"/>
    <col min="28" max="16384" width="9.26953125" style="1"/>
  </cols>
  <sheetData>
    <row r="1" spans="1:15" s="54" customFormat="1" ht="12.5">
      <c r="A1" s="199" t="s">
        <v>12</v>
      </c>
    </row>
    <row r="2" spans="1:15" s="54" customFormat="1" ht="12.5">
      <c r="B2" s="572" t="str">
        <f>Índice!B21</f>
        <v>Gráfico 11 - Ajustamento défice-dívida (M€)</v>
      </c>
      <c r="C2" s="572"/>
      <c r="D2" s="572"/>
      <c r="E2" s="572"/>
      <c r="F2" s="572"/>
      <c r="G2" s="572"/>
      <c r="H2" s="572"/>
      <c r="I2" s="572"/>
      <c r="J2" s="572"/>
      <c r="K2" s="572"/>
      <c r="L2" s="572"/>
      <c r="M2" s="572"/>
    </row>
    <row r="3" spans="1:15" s="54" customFormat="1" ht="13.5" customHeight="1">
      <c r="B3" s="572" t="str">
        <f>Índice!C21</f>
        <v>Chart 11 - Stock-flow adjustment (M€)</v>
      </c>
      <c r="C3" s="572"/>
      <c r="D3" s="572"/>
      <c r="E3" s="572"/>
      <c r="F3" s="572"/>
      <c r="G3" s="572"/>
      <c r="H3" s="572"/>
      <c r="I3" s="572"/>
      <c r="J3" s="572"/>
      <c r="K3" s="572"/>
      <c r="L3" s="572"/>
      <c r="M3" s="572"/>
    </row>
    <row r="4" spans="1:15" s="54" customFormat="1" ht="12.5">
      <c r="B4" s="54" t="s">
        <v>13</v>
      </c>
      <c r="M4" s="78"/>
    </row>
    <row r="5" spans="1:15" s="54" customFormat="1" ht="15" customHeight="1">
      <c r="B5" s="51"/>
      <c r="C5" s="51"/>
      <c r="D5" s="51"/>
      <c r="E5" s="51"/>
      <c r="F5" s="51"/>
      <c r="G5" s="87"/>
      <c r="H5" s="87"/>
      <c r="I5" s="51"/>
      <c r="J5" s="51"/>
      <c r="K5" s="51"/>
      <c r="L5" s="51"/>
      <c r="M5" s="51"/>
    </row>
    <row r="6" spans="1:15" s="54" customFormat="1" ht="12.5">
      <c r="B6" s="291"/>
      <c r="C6" s="291"/>
      <c r="D6" s="291"/>
      <c r="E6" s="292">
        <v>2024</v>
      </c>
      <c r="F6" s="292">
        <v>2025</v>
      </c>
      <c r="G6" s="291"/>
      <c r="H6" s="291"/>
      <c r="I6" s="291"/>
      <c r="J6" s="291"/>
      <c r="K6" s="291"/>
    </row>
    <row r="7" spans="1:15" s="54" customFormat="1" ht="15" customHeight="1">
      <c r="B7" s="293" t="s">
        <v>145</v>
      </c>
      <c r="C7" s="88"/>
      <c r="D7" s="88"/>
      <c r="E7" s="294">
        <v>1863</v>
      </c>
      <c r="F7" s="294">
        <v>2059</v>
      </c>
      <c r="G7" s="293" t="s">
        <v>146</v>
      </c>
      <c r="H7" s="88"/>
      <c r="I7" s="88"/>
      <c r="J7" s="88"/>
      <c r="K7" s="88"/>
      <c r="M7" s="66"/>
      <c r="N7" s="66"/>
      <c r="O7" s="66"/>
    </row>
    <row r="8" spans="1:15" s="54" customFormat="1" ht="14.5">
      <c r="B8" s="293" t="s">
        <v>147</v>
      </c>
      <c r="C8" s="88"/>
      <c r="D8" s="88"/>
      <c r="E8" s="295">
        <v>10875</v>
      </c>
      <c r="F8" s="295">
        <v>6220</v>
      </c>
      <c r="G8" s="293" t="s">
        <v>148</v>
      </c>
      <c r="H8" s="88"/>
      <c r="I8" s="88"/>
      <c r="J8" s="88"/>
      <c r="K8" s="88"/>
      <c r="M8" s="66"/>
      <c r="N8" s="66"/>
      <c r="O8" s="66"/>
    </row>
    <row r="9" spans="1:15" s="54" customFormat="1" ht="12.5">
      <c r="B9" s="88"/>
      <c r="C9" s="296" t="s">
        <v>149</v>
      </c>
      <c r="D9" s="88"/>
      <c r="E9" s="295">
        <v>6164</v>
      </c>
      <c r="F9" s="295">
        <v>2964</v>
      </c>
      <c r="G9" s="88"/>
      <c r="H9" s="296" t="s">
        <v>150</v>
      </c>
      <c r="I9" s="88"/>
      <c r="J9" s="88"/>
      <c r="K9" s="88"/>
      <c r="M9" s="66"/>
      <c r="N9" s="66"/>
      <c r="O9" s="66"/>
    </row>
    <row r="10" spans="1:15" s="54" customFormat="1" ht="12.5">
      <c r="B10" s="88"/>
      <c r="C10" s="422" t="s">
        <v>151</v>
      </c>
      <c r="D10" s="296"/>
      <c r="E10" s="295">
        <v>1888</v>
      </c>
      <c r="F10" s="295">
        <v>31</v>
      </c>
      <c r="G10" s="88"/>
      <c r="H10" s="88"/>
      <c r="I10" s="296" t="s">
        <v>152</v>
      </c>
      <c r="J10" s="88"/>
      <c r="K10" s="88"/>
      <c r="M10" s="66"/>
      <c r="N10" s="66"/>
      <c r="O10" s="66"/>
    </row>
    <row r="11" spans="1:15" s="54" customFormat="1" ht="12.5">
      <c r="B11" s="88"/>
      <c r="C11" s="422" t="s">
        <v>153</v>
      </c>
      <c r="D11" s="296"/>
      <c r="E11" s="295">
        <v>1854</v>
      </c>
      <c r="F11" s="295">
        <v>1012</v>
      </c>
      <c r="G11" s="88"/>
      <c r="H11" s="88"/>
      <c r="I11" s="296" t="s">
        <v>154</v>
      </c>
      <c r="J11" s="88"/>
      <c r="K11" s="88"/>
      <c r="M11" s="66"/>
      <c r="N11" s="66"/>
      <c r="O11" s="66"/>
    </row>
    <row r="12" spans="1:15" s="54" customFormat="1" ht="12.5">
      <c r="B12" s="88"/>
      <c r="C12" s="422" t="s">
        <v>141</v>
      </c>
      <c r="D12" s="296"/>
      <c r="E12" s="295">
        <v>-264</v>
      </c>
      <c r="F12" s="295">
        <v>-53</v>
      </c>
      <c r="G12" s="88"/>
      <c r="H12" s="88"/>
      <c r="I12" s="296" t="s">
        <v>142</v>
      </c>
      <c r="J12" s="88"/>
      <c r="K12" s="88"/>
      <c r="M12" s="66"/>
      <c r="N12" s="66"/>
      <c r="O12" s="66"/>
    </row>
    <row r="13" spans="1:15" s="54" customFormat="1" ht="12.5">
      <c r="B13" s="88"/>
      <c r="C13" s="422" t="s">
        <v>155</v>
      </c>
      <c r="D13" s="296"/>
      <c r="E13" s="295">
        <v>1855</v>
      </c>
      <c r="F13" s="295">
        <v>1786</v>
      </c>
      <c r="G13" s="88"/>
      <c r="H13" s="88"/>
      <c r="I13" s="296" t="s">
        <v>156</v>
      </c>
      <c r="J13" s="88"/>
      <c r="K13" s="88"/>
      <c r="M13" s="66"/>
      <c r="N13" s="66"/>
      <c r="O13" s="66"/>
    </row>
    <row r="14" spans="1:15" s="54" customFormat="1" ht="12.5">
      <c r="B14" s="88"/>
      <c r="C14" s="422" t="s">
        <v>157</v>
      </c>
      <c r="D14" s="296"/>
      <c r="E14" s="295">
        <v>831</v>
      </c>
      <c r="F14" s="295">
        <v>189</v>
      </c>
      <c r="G14" s="88"/>
      <c r="H14" s="88"/>
      <c r="I14" s="296" t="s">
        <v>158</v>
      </c>
      <c r="J14" s="88"/>
      <c r="K14" s="88"/>
      <c r="M14" s="66"/>
      <c r="N14" s="66"/>
      <c r="O14" s="66"/>
    </row>
    <row r="15" spans="1:15" s="54" customFormat="1" ht="12.5">
      <c r="B15" s="88"/>
      <c r="C15" s="296" t="s">
        <v>159</v>
      </c>
      <c r="D15" s="88"/>
      <c r="E15" s="295">
        <v>-3404</v>
      </c>
      <c r="F15" s="295">
        <v>-2027</v>
      </c>
      <c r="G15" s="88"/>
      <c r="H15" s="296" t="s">
        <v>160</v>
      </c>
      <c r="I15" s="88"/>
      <c r="J15" s="88"/>
      <c r="K15" s="88"/>
      <c r="M15" s="66"/>
      <c r="N15" s="66"/>
      <c r="O15" s="66"/>
    </row>
    <row r="16" spans="1:15" s="54" customFormat="1" ht="12.5">
      <c r="B16" s="88"/>
      <c r="C16" s="296" t="s">
        <v>161</v>
      </c>
      <c r="D16" s="88"/>
      <c r="E16" s="295">
        <v>1308</v>
      </c>
      <c r="F16" s="295">
        <v>1228</v>
      </c>
      <c r="G16" s="88"/>
      <c r="H16" s="296" t="s">
        <v>162</v>
      </c>
      <c r="I16" s="88"/>
      <c r="J16" s="88"/>
      <c r="K16" s="88"/>
      <c r="M16" s="66"/>
      <c r="N16" s="66"/>
      <c r="O16" s="66"/>
    </row>
    <row r="17" spans="2:26" s="54" customFormat="1" ht="12.5">
      <c r="B17" s="293" t="s">
        <v>163</v>
      </c>
      <c r="C17" s="88"/>
      <c r="D17" s="88"/>
      <c r="E17" s="294">
        <v>9013</v>
      </c>
      <c r="F17" s="294">
        <v>4161</v>
      </c>
      <c r="G17" s="293" t="s">
        <v>164</v>
      </c>
      <c r="H17" s="88"/>
      <c r="I17" s="88"/>
      <c r="J17" s="88"/>
      <c r="K17" s="88"/>
      <c r="M17" s="66"/>
      <c r="N17" s="66"/>
      <c r="O17" s="66"/>
    </row>
    <row r="18" spans="2:26" s="54" customFormat="1" ht="12.5">
      <c r="B18" s="297" t="s">
        <v>165</v>
      </c>
      <c r="C18" s="88"/>
      <c r="D18" s="88"/>
      <c r="E18" s="294">
        <v>270902</v>
      </c>
      <c r="F18" s="294">
        <v>275063</v>
      </c>
      <c r="G18" s="297" t="s">
        <v>166</v>
      </c>
      <c r="H18" s="88"/>
      <c r="I18" s="88"/>
      <c r="J18" s="88"/>
      <c r="K18" s="88"/>
      <c r="M18" s="66"/>
      <c r="N18" s="66"/>
      <c r="O18" s="66"/>
    </row>
    <row r="19" spans="2:26" s="54" customFormat="1" ht="12.5">
      <c r="B19" s="297" t="s">
        <v>167</v>
      </c>
      <c r="C19" s="88"/>
      <c r="D19" s="88"/>
      <c r="E19" s="298">
        <v>93.5</v>
      </c>
      <c r="F19" s="298">
        <v>89.7</v>
      </c>
      <c r="G19" s="297" t="s">
        <v>168</v>
      </c>
      <c r="H19" s="88"/>
      <c r="I19" s="88"/>
      <c r="J19" s="88"/>
      <c r="K19" s="88"/>
      <c r="M19" s="66"/>
      <c r="N19" s="66"/>
      <c r="O19" s="66"/>
    </row>
    <row r="20" spans="2:26" s="54" customFormat="1" ht="12.5">
      <c r="B20" s="299" t="s">
        <v>169</v>
      </c>
      <c r="C20" s="300"/>
      <c r="D20" s="300"/>
      <c r="E20" s="301"/>
      <c r="F20" s="301"/>
      <c r="G20" s="299" t="s">
        <v>170</v>
      </c>
      <c r="H20" s="300"/>
      <c r="I20" s="300"/>
      <c r="J20" s="300"/>
      <c r="K20" s="300"/>
      <c r="M20" s="66"/>
      <c r="N20" s="66"/>
      <c r="O20" s="66"/>
    </row>
    <row r="21" spans="2:26" s="54" customFormat="1" ht="12.5">
      <c r="B21" s="302" t="s">
        <v>116</v>
      </c>
      <c r="C21" s="88"/>
      <c r="D21" s="88"/>
      <c r="E21" s="295">
        <v>5935</v>
      </c>
      <c r="F21" s="295">
        <v>5965</v>
      </c>
      <c r="G21" s="302" t="s">
        <v>117</v>
      </c>
      <c r="H21" s="88"/>
      <c r="I21" s="88"/>
      <c r="J21" s="88"/>
      <c r="K21" s="88"/>
      <c r="M21" s="66"/>
      <c r="N21" s="66"/>
      <c r="O21" s="66"/>
    </row>
    <row r="22" spans="2:26" s="54" customFormat="1" ht="14.5">
      <c r="B22" s="302" t="s">
        <v>171</v>
      </c>
      <c r="C22" s="88"/>
      <c r="D22" s="88"/>
      <c r="E22" s="303">
        <v>2.3E-2</v>
      </c>
      <c r="F22" s="303">
        <v>2.1999999999999999E-2</v>
      </c>
      <c r="G22" s="302" t="s">
        <v>172</v>
      </c>
      <c r="H22" s="88"/>
      <c r="I22" s="88"/>
      <c r="J22" s="88"/>
      <c r="K22" s="88"/>
      <c r="N22" s="66"/>
      <c r="O22" s="66"/>
    </row>
    <row r="23" spans="2:26" ht="4.5" customHeight="1">
      <c r="B23" s="304"/>
      <c r="C23" s="305"/>
      <c r="D23" s="305"/>
      <c r="E23" s="306"/>
      <c r="F23" s="306"/>
      <c r="G23" s="304"/>
      <c r="H23" s="305"/>
      <c r="I23" s="305"/>
      <c r="J23" s="305"/>
      <c r="K23" s="305"/>
      <c r="N23" s="66"/>
      <c r="O23" s="66"/>
    </row>
    <row r="24" spans="2:26" s="18" customFormat="1" ht="12.5">
      <c r="B24" s="30" t="s">
        <v>173</v>
      </c>
      <c r="C24" s="30"/>
      <c r="D24" s="30"/>
      <c r="E24" s="30"/>
      <c r="F24" s="30"/>
      <c r="G24" s="307"/>
      <c r="H24" s="307"/>
      <c r="I24" s="30"/>
      <c r="J24" s="30"/>
      <c r="K24" s="30"/>
      <c r="L24" s="30"/>
      <c r="M24" s="30"/>
    </row>
    <row r="25" spans="2:26" s="18" customFormat="1" ht="12.5">
      <c r="B25" s="30" t="s">
        <v>174</v>
      </c>
      <c r="C25" s="30"/>
      <c r="D25" s="30"/>
      <c r="E25" s="30"/>
      <c r="F25" s="30"/>
      <c r="G25" s="30"/>
      <c r="H25" s="30"/>
      <c r="I25" s="30"/>
      <c r="J25" s="30"/>
      <c r="K25" s="30"/>
      <c r="L25" s="30"/>
      <c r="M25" s="30"/>
    </row>
    <row r="26" spans="2:26">
      <c r="F26" s="4"/>
      <c r="G26" s="19"/>
      <c r="H26" s="19"/>
      <c r="I26" s="4"/>
      <c r="J26" s="4"/>
      <c r="K26" s="4"/>
      <c r="L26" s="4"/>
    </row>
    <row r="27" spans="2:26">
      <c r="B27" s="420" t="s">
        <v>526</v>
      </c>
      <c r="C27" s="19"/>
      <c r="D27" s="19"/>
      <c r="E27" s="4"/>
      <c r="F27" s="4"/>
      <c r="G27" s="4"/>
      <c r="H27" s="4"/>
      <c r="N27" s="19"/>
      <c r="O27" s="19"/>
      <c r="P27" s="19"/>
      <c r="Q27" s="19"/>
      <c r="R27" s="19"/>
      <c r="S27" s="19"/>
      <c r="T27" s="19"/>
      <c r="U27" s="19"/>
      <c r="V27" s="19"/>
      <c r="W27" s="19"/>
      <c r="X27" s="19"/>
      <c r="Y27" s="19"/>
      <c r="Z27" s="19"/>
    </row>
    <row r="28" spans="2:26">
      <c r="B28" s="420" t="s">
        <v>527</v>
      </c>
      <c r="C28" s="19"/>
      <c r="D28" s="19"/>
      <c r="E28" s="4"/>
      <c r="F28" s="4"/>
      <c r="G28" s="4"/>
      <c r="H28" s="4"/>
      <c r="N28" s="19"/>
      <c r="O28" s="19"/>
      <c r="P28" s="19"/>
      <c r="Q28" s="19"/>
      <c r="R28" s="19"/>
      <c r="S28" s="19"/>
      <c r="T28" s="19"/>
      <c r="U28" s="19"/>
      <c r="V28" s="19"/>
      <c r="W28" s="19"/>
      <c r="X28" s="19"/>
      <c r="Y28" s="19"/>
      <c r="Z28" s="19"/>
    </row>
    <row r="29" spans="2:26">
      <c r="B29" s="412"/>
      <c r="C29" s="411"/>
      <c r="D29" s="411">
        <v>2016</v>
      </c>
      <c r="E29" s="411">
        <v>2017</v>
      </c>
      <c r="F29" s="411">
        <v>2018</v>
      </c>
      <c r="G29" s="411">
        <v>2019</v>
      </c>
      <c r="H29" s="411">
        <v>2020</v>
      </c>
      <c r="I29" s="411">
        <v>2021</v>
      </c>
      <c r="J29" s="411">
        <v>2022</v>
      </c>
      <c r="K29" s="411">
        <v>2023</v>
      </c>
      <c r="L29" s="411">
        <v>2024</v>
      </c>
      <c r="M29" s="411">
        <v>2025</v>
      </c>
      <c r="N29" s="412"/>
      <c r="O29" s="423"/>
      <c r="P29" s="423"/>
      <c r="Q29" s="423"/>
      <c r="R29" s="423"/>
    </row>
    <row r="30" spans="2:26">
      <c r="B30" s="11" t="s">
        <v>149</v>
      </c>
      <c r="C30" s="421"/>
      <c r="D30" s="507">
        <v>5098</v>
      </c>
      <c r="E30" s="507">
        <v>-3247</v>
      </c>
      <c r="F30" s="507">
        <v>-6863</v>
      </c>
      <c r="G30" s="507">
        <v>-744</v>
      </c>
      <c r="H30" s="507">
        <v>9396</v>
      </c>
      <c r="I30" s="507">
        <v>-9963</v>
      </c>
      <c r="J30" s="507">
        <v>998</v>
      </c>
      <c r="K30" s="507">
        <v>-2321</v>
      </c>
      <c r="L30" s="507">
        <v>6164</v>
      </c>
      <c r="M30" s="507">
        <v>2964</v>
      </c>
      <c r="N30" s="413" t="s">
        <v>150</v>
      </c>
    </row>
    <row r="31" spans="2:26">
      <c r="B31" s="12" t="s">
        <v>159</v>
      </c>
      <c r="C31" s="421"/>
      <c r="D31" s="507">
        <v>-287</v>
      </c>
      <c r="E31" s="507">
        <v>39</v>
      </c>
      <c r="F31" s="507">
        <v>-7965</v>
      </c>
      <c r="G31" s="507">
        <v>-2428</v>
      </c>
      <c r="H31" s="507">
        <v>71</v>
      </c>
      <c r="I31" s="507">
        <v>-1440</v>
      </c>
      <c r="J31" s="507">
        <v>-76</v>
      </c>
      <c r="K31" s="507">
        <v>6133</v>
      </c>
      <c r="L31" s="507">
        <v>-3404</v>
      </c>
      <c r="M31" s="507">
        <v>-2027</v>
      </c>
      <c r="N31" s="414" t="s">
        <v>528</v>
      </c>
    </row>
    <row r="32" spans="2:26">
      <c r="B32" s="12" t="s">
        <v>161</v>
      </c>
      <c r="C32" s="421"/>
      <c r="D32" s="507">
        <v>441</v>
      </c>
      <c r="E32" s="507">
        <v>-679</v>
      </c>
      <c r="F32" s="507">
        <v>-96</v>
      </c>
      <c r="G32" s="507">
        <v>-668</v>
      </c>
      <c r="H32" s="507">
        <v>-354</v>
      </c>
      <c r="I32" s="507">
        <v>1017</v>
      </c>
      <c r="J32" s="507">
        <v>1338</v>
      </c>
      <c r="K32" s="507">
        <v>2015</v>
      </c>
      <c r="L32" s="507">
        <v>1308</v>
      </c>
      <c r="M32" s="507">
        <v>1228</v>
      </c>
      <c r="N32" s="414" t="s">
        <v>162</v>
      </c>
    </row>
    <row r="33" spans="2:18">
      <c r="B33" s="12" t="s">
        <v>175</v>
      </c>
      <c r="C33" s="421"/>
      <c r="D33" s="507">
        <v>5827</v>
      </c>
      <c r="E33" s="507">
        <v>-3966</v>
      </c>
      <c r="F33" s="507">
        <v>1006</v>
      </c>
      <c r="G33" s="507">
        <v>1015</v>
      </c>
      <c r="H33" s="507">
        <v>8970</v>
      </c>
      <c r="I33" s="507">
        <v>-7506</v>
      </c>
      <c r="J33" s="507">
        <v>2412</v>
      </c>
      <c r="K33" s="507">
        <v>-6439</v>
      </c>
      <c r="L33" s="507">
        <v>10875</v>
      </c>
      <c r="M33" s="507">
        <v>6220</v>
      </c>
      <c r="N33" s="414" t="s">
        <v>176</v>
      </c>
    </row>
    <row r="34" spans="2:18" ht="6" customHeight="1">
      <c r="B34" s="419"/>
      <c r="C34" s="419"/>
      <c r="D34" s="419"/>
      <c r="E34" s="419"/>
      <c r="F34" s="419"/>
      <c r="G34" s="419"/>
      <c r="H34" s="419"/>
      <c r="I34" s="419"/>
      <c r="J34" s="419"/>
      <c r="K34" s="419"/>
      <c r="L34" s="419"/>
      <c r="M34" s="419"/>
      <c r="N34" s="419"/>
      <c r="O34" s="419"/>
      <c r="P34" s="419"/>
      <c r="Q34" s="419"/>
      <c r="R34" s="419"/>
    </row>
    <row r="35" spans="2:18" ht="14.5">
      <c r="B35" s="46" t="s">
        <v>177</v>
      </c>
      <c r="C35" s="12"/>
      <c r="D35" s="12"/>
      <c r="E35" s="12"/>
      <c r="F35" s="12"/>
      <c r="G35" s="12"/>
      <c r="H35" s="12"/>
      <c r="I35" s="12"/>
      <c r="J35" s="12"/>
      <c r="K35" s="12"/>
      <c r="L35" s="12"/>
      <c r="M35" s="11"/>
    </row>
    <row r="36" spans="2:18" ht="14.5">
      <c r="B36" s="46" t="s">
        <v>178</v>
      </c>
      <c r="C36" s="12"/>
      <c r="D36" s="12"/>
      <c r="E36" s="12"/>
      <c r="F36" s="12"/>
      <c r="G36" s="12"/>
      <c r="H36" s="12"/>
      <c r="I36" s="12"/>
      <c r="J36" s="12"/>
      <c r="K36" s="12"/>
      <c r="L36" s="12"/>
      <c r="M36" s="11"/>
    </row>
    <row r="37" spans="2:18">
      <c r="B37" s="4"/>
      <c r="C37" s="12"/>
      <c r="D37" s="12"/>
      <c r="E37" s="12"/>
      <c r="F37" s="12"/>
      <c r="G37" s="12"/>
      <c r="H37" s="12"/>
      <c r="I37" s="12"/>
      <c r="J37" s="12"/>
      <c r="K37" s="12"/>
      <c r="L37" s="12"/>
    </row>
    <row r="38" spans="2:18">
      <c r="F38" s="4"/>
      <c r="G38" s="4"/>
      <c r="H38" s="4"/>
      <c r="I38" s="4"/>
      <c r="J38" s="4"/>
      <c r="K38" s="4"/>
      <c r="L38" s="4"/>
    </row>
    <row r="39" spans="2:18">
      <c r="F39" s="4"/>
      <c r="G39" s="4"/>
      <c r="H39" s="4"/>
      <c r="I39" s="4"/>
      <c r="J39" s="4"/>
      <c r="K39" s="4"/>
      <c r="L39" s="4"/>
    </row>
    <row r="40" spans="2:18">
      <c r="F40" s="4"/>
      <c r="G40" s="4"/>
      <c r="H40" s="4"/>
      <c r="I40" s="4"/>
      <c r="J40" s="4"/>
      <c r="K40" s="4"/>
      <c r="L40" s="4"/>
    </row>
    <row r="41" spans="2:18">
      <c r="F41" s="4"/>
      <c r="G41" s="4"/>
      <c r="H41" s="4"/>
      <c r="I41" s="4"/>
      <c r="J41" s="4"/>
      <c r="K41" s="4"/>
      <c r="L41" s="4"/>
    </row>
    <row r="42" spans="2:18">
      <c r="F42" s="4"/>
      <c r="G42" s="4"/>
      <c r="H42" s="4"/>
      <c r="I42" s="4"/>
      <c r="J42" s="4"/>
      <c r="K42" s="4"/>
      <c r="L42" s="4"/>
    </row>
    <row r="43" spans="2:18">
      <c r="F43" s="4"/>
      <c r="G43" s="4"/>
      <c r="H43" s="4"/>
      <c r="I43" s="4"/>
      <c r="J43" s="4"/>
      <c r="K43" s="4"/>
      <c r="L43" s="4"/>
    </row>
    <row r="44" spans="2:18">
      <c r="F44" s="4"/>
      <c r="G44" s="4"/>
      <c r="H44" s="4"/>
      <c r="I44" s="4"/>
      <c r="J44" s="4"/>
      <c r="K44" s="4"/>
      <c r="L44" s="4"/>
    </row>
    <row r="45" spans="2:18">
      <c r="F45" s="4"/>
      <c r="G45" s="4"/>
      <c r="H45" s="4"/>
      <c r="I45" s="4"/>
      <c r="J45" s="4"/>
      <c r="K45" s="4"/>
      <c r="L45" s="4"/>
    </row>
    <row r="46" spans="2:18">
      <c r="F46" s="4"/>
      <c r="G46" s="4"/>
      <c r="H46" s="4"/>
      <c r="I46" s="4"/>
      <c r="J46" s="4"/>
      <c r="K46" s="4"/>
      <c r="L46" s="4"/>
    </row>
    <row r="47" spans="2:18">
      <c r="F47" s="4"/>
      <c r="G47" s="4"/>
      <c r="H47" s="4"/>
      <c r="I47" s="4"/>
      <c r="J47" s="4"/>
      <c r="K47" s="4"/>
      <c r="L47" s="4"/>
    </row>
    <row r="48" spans="2:18">
      <c r="F48" s="4"/>
      <c r="G48" s="4"/>
      <c r="H48" s="4"/>
      <c r="I48" s="4"/>
      <c r="J48" s="4"/>
      <c r="K48" s="4"/>
      <c r="L48" s="4"/>
    </row>
    <row r="49" spans="6:12">
      <c r="F49" s="4"/>
      <c r="G49" s="4"/>
      <c r="H49" s="4"/>
      <c r="I49" s="4"/>
      <c r="J49" s="4"/>
      <c r="K49" s="4"/>
      <c r="L49" s="4"/>
    </row>
    <row r="50" spans="6:12">
      <c r="F50" s="4"/>
      <c r="G50" s="4"/>
      <c r="H50" s="4"/>
      <c r="I50" s="4"/>
      <c r="J50" s="4"/>
      <c r="K50" s="4"/>
      <c r="L50" s="4"/>
    </row>
    <row r="51" spans="6:12">
      <c r="F51" s="4"/>
      <c r="G51" s="4"/>
      <c r="H51" s="4"/>
      <c r="I51" s="4"/>
      <c r="J51" s="4"/>
      <c r="K51" s="4"/>
      <c r="L51" s="4"/>
    </row>
  </sheetData>
  <mergeCells count="2">
    <mergeCell ref="B2:M2"/>
    <mergeCell ref="B3:M3"/>
  </mergeCells>
  <hyperlinks>
    <hyperlink ref="A1" location="Índice!A1" display="Índice" xr:uid="{BE4082E2-5CBC-4240-8DAA-F8B462104C90}"/>
  </hyperlinks>
  <pageMargins left="0.7" right="0.7" top="0.75" bottom="0.75" header="0.3" footer="0.3"/>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18">
    <pageSetUpPr fitToPage="1"/>
  </sheetPr>
  <dimension ref="A1:T29"/>
  <sheetViews>
    <sheetView showGridLines="0" topLeftCell="A6" zoomScale="90" zoomScaleNormal="90" workbookViewId="0">
      <selection activeCell="D25" sqref="D25"/>
    </sheetView>
  </sheetViews>
  <sheetFormatPr defaultColWidth="9.26953125" defaultRowHeight="12.5"/>
  <cols>
    <col min="1" max="1" width="6.453125" style="4" bestFit="1" customWidth="1"/>
    <col min="2" max="2" width="39.7265625" style="6" bestFit="1" customWidth="1"/>
    <col min="3" max="3" width="13.81640625" style="6" customWidth="1"/>
    <col min="4" max="4" width="9.7265625" style="6" customWidth="1"/>
    <col min="5" max="7" width="7.7265625" style="6" customWidth="1"/>
    <col min="8" max="8" width="2.26953125" style="6" customWidth="1"/>
    <col min="9" max="9" width="8" style="6" customWidth="1"/>
    <col min="10" max="10" width="37.7265625" style="4" bestFit="1" customWidth="1"/>
    <col min="11" max="11" width="30.453125" style="4" bestFit="1" customWidth="1"/>
    <col min="12" max="12" width="9.453125" style="4" bestFit="1" customWidth="1"/>
    <col min="13" max="16384" width="9.26953125" style="4"/>
  </cols>
  <sheetData>
    <row r="1" spans="1:15" s="54" customFormat="1">
      <c r="A1" s="199" t="s">
        <v>12</v>
      </c>
      <c r="B1" s="61"/>
      <c r="C1" s="61"/>
      <c r="D1" s="61"/>
      <c r="E1" s="61"/>
      <c r="F1" s="61"/>
      <c r="G1" s="61"/>
      <c r="H1" s="61"/>
      <c r="I1" s="61"/>
    </row>
    <row r="2" spans="1:15" s="54" customFormat="1" ht="15" customHeight="1">
      <c r="B2" s="551" t="str">
        <f>Índice!B22</f>
        <v>Gráfico 12 - Financiamento da dívida de Maastricht</v>
      </c>
      <c r="C2" s="551"/>
      <c r="D2" s="551"/>
      <c r="E2" s="551"/>
      <c r="F2" s="551"/>
      <c r="G2" s="551"/>
      <c r="H2" s="551"/>
      <c r="I2" s="551"/>
      <c r="J2" s="551"/>
      <c r="K2" s="23"/>
    </row>
    <row r="3" spans="1:15" s="54" customFormat="1" ht="15" customHeight="1">
      <c r="B3" s="551" t="str">
        <f>Índice!C22</f>
        <v>Chart 12 - Maastricht debt financing</v>
      </c>
      <c r="C3" s="551"/>
      <c r="D3" s="551"/>
      <c r="E3" s="551"/>
      <c r="F3" s="551"/>
      <c r="G3" s="551"/>
      <c r="H3" s="551"/>
      <c r="I3" s="551"/>
      <c r="J3" s="551"/>
      <c r="K3" s="20"/>
    </row>
    <row r="4" spans="1:15" s="54" customFormat="1">
      <c r="B4" s="59" t="s">
        <v>179</v>
      </c>
      <c r="C4" s="60"/>
      <c r="D4" s="60"/>
      <c r="E4" s="60"/>
      <c r="F4" s="60"/>
      <c r="G4" s="60"/>
      <c r="H4" s="60"/>
      <c r="I4" s="60"/>
      <c r="J4" s="60"/>
      <c r="K4" s="108"/>
    </row>
    <row r="5" spans="1:15" s="54" customFormat="1">
      <c r="B5" s="59" t="s">
        <v>180</v>
      </c>
      <c r="C5" s="60"/>
      <c r="D5" s="60"/>
      <c r="E5" s="60"/>
      <c r="F5" s="60"/>
      <c r="G5" s="60"/>
      <c r="H5" s="60"/>
      <c r="I5" s="60"/>
      <c r="J5" s="60"/>
      <c r="K5" s="108"/>
    </row>
    <row r="6" spans="1:15" s="54" customFormat="1">
      <c r="B6" s="61" t="s">
        <v>13</v>
      </c>
      <c r="C6" s="61"/>
      <c r="D6" s="61"/>
      <c r="E6" s="61"/>
      <c r="F6" s="61"/>
      <c r="G6" s="61"/>
      <c r="H6" s="60"/>
      <c r="I6" s="61"/>
      <c r="J6" s="61"/>
    </row>
    <row r="7" spans="1:15" s="54" customFormat="1">
      <c r="B7" s="62" t="s">
        <v>181</v>
      </c>
      <c r="C7" s="63">
        <v>2021</v>
      </c>
      <c r="D7" s="63">
        <v>2022</v>
      </c>
      <c r="E7" s="63">
        <v>2023</v>
      </c>
      <c r="F7" s="63">
        <v>2024</v>
      </c>
      <c r="G7" s="63">
        <v>2025</v>
      </c>
      <c r="H7" s="60"/>
      <c r="I7" s="62">
        <v>2025</v>
      </c>
      <c r="J7" s="62" t="s">
        <v>182</v>
      </c>
    </row>
    <row r="8" spans="1:15" s="54" customFormat="1">
      <c r="B8" s="61" t="s">
        <v>183</v>
      </c>
      <c r="C8" s="504">
        <v>2577</v>
      </c>
      <c r="D8" s="504">
        <v>2423</v>
      </c>
      <c r="E8" s="504">
        <v>1527</v>
      </c>
      <c r="F8" s="504">
        <v>1754</v>
      </c>
      <c r="G8" s="504">
        <v>2081</v>
      </c>
      <c r="H8" s="60"/>
      <c r="I8" s="431">
        <v>7.6E-3</v>
      </c>
      <c r="J8" s="322" t="s">
        <v>184</v>
      </c>
    </row>
    <row r="9" spans="1:15" s="54" customFormat="1">
      <c r="B9" s="61" t="s">
        <v>185</v>
      </c>
      <c r="C9" s="504">
        <v>67840</v>
      </c>
      <c r="D9" s="504">
        <v>71356</v>
      </c>
      <c r="E9" s="504">
        <v>68546</v>
      </c>
      <c r="F9" s="504">
        <v>66113</v>
      </c>
      <c r="G9" s="504">
        <v>60017</v>
      </c>
      <c r="H9" s="60"/>
      <c r="I9" s="431">
        <v>0.21820000000000001</v>
      </c>
      <c r="J9" s="322" t="s">
        <v>186</v>
      </c>
    </row>
    <row r="10" spans="1:15" s="54" customFormat="1">
      <c r="B10" s="61" t="s">
        <v>187</v>
      </c>
      <c r="C10" s="504">
        <v>33795</v>
      </c>
      <c r="D10" s="504">
        <v>31517</v>
      </c>
      <c r="E10" s="504">
        <v>28771</v>
      </c>
      <c r="F10" s="504">
        <v>30163</v>
      </c>
      <c r="G10" s="504">
        <v>28302</v>
      </c>
      <c r="H10" s="60"/>
      <c r="I10" s="431">
        <v>0.10290000000000001</v>
      </c>
      <c r="J10" s="322" t="s">
        <v>188</v>
      </c>
    </row>
    <row r="11" spans="1:15" s="54" customFormat="1">
      <c r="B11" s="61" t="s">
        <v>189</v>
      </c>
      <c r="C11" s="504">
        <v>9169</v>
      </c>
      <c r="D11" s="504">
        <v>8584</v>
      </c>
      <c r="E11" s="504">
        <v>6682</v>
      </c>
      <c r="F11" s="504">
        <v>6385</v>
      </c>
      <c r="G11" s="504">
        <v>6045</v>
      </c>
      <c r="H11" s="60"/>
      <c r="I11" s="432">
        <v>2.1999999999999999E-2</v>
      </c>
      <c r="J11" s="322" t="s">
        <v>190</v>
      </c>
    </row>
    <row r="12" spans="1:15" s="54" customFormat="1">
      <c r="B12" s="61" t="s">
        <v>191</v>
      </c>
      <c r="C12" s="504">
        <v>33115</v>
      </c>
      <c r="D12" s="504">
        <v>35759</v>
      </c>
      <c r="E12" s="504">
        <v>46025</v>
      </c>
      <c r="F12" s="504">
        <v>45471</v>
      </c>
      <c r="G12" s="504">
        <v>48873</v>
      </c>
      <c r="H12" s="60"/>
      <c r="I12" s="432">
        <v>0.1777</v>
      </c>
      <c r="J12" s="322" t="s">
        <v>192</v>
      </c>
    </row>
    <row r="13" spans="1:15" s="54" customFormat="1" ht="17.25" customHeight="1">
      <c r="B13" s="61" t="s">
        <v>193</v>
      </c>
      <c r="C13" s="504">
        <v>66302.8</v>
      </c>
      <c r="D13" s="504">
        <v>65395.8</v>
      </c>
      <c r="E13" s="504">
        <v>54821.9</v>
      </c>
      <c r="F13" s="504">
        <v>64249</v>
      </c>
      <c r="G13" s="504">
        <v>76518</v>
      </c>
      <c r="H13" s="60"/>
      <c r="I13" s="432">
        <v>0.2782</v>
      </c>
      <c r="J13" s="322" t="s">
        <v>194</v>
      </c>
      <c r="K13" s="279"/>
      <c r="L13" s="279"/>
      <c r="M13" s="279"/>
      <c r="N13" s="279"/>
      <c r="O13" s="279"/>
    </row>
    <row r="14" spans="1:15" s="54" customFormat="1" ht="17.25" customHeight="1">
      <c r="B14" s="61" t="s">
        <v>195</v>
      </c>
      <c r="C14" s="504">
        <v>55390.2</v>
      </c>
      <c r="D14" s="504">
        <v>56322.2</v>
      </c>
      <c r="E14" s="504">
        <v>55516.1</v>
      </c>
      <c r="F14" s="504">
        <v>56766</v>
      </c>
      <c r="G14" s="504">
        <v>53226</v>
      </c>
      <c r="H14" s="60"/>
      <c r="I14" s="432">
        <v>0.19350000000000001</v>
      </c>
      <c r="J14" s="322" t="s">
        <v>195</v>
      </c>
      <c r="K14" s="279"/>
      <c r="L14" s="279"/>
      <c r="M14" s="279"/>
      <c r="N14" s="279"/>
      <c r="O14" s="279"/>
    </row>
    <row r="15" spans="1:15" ht="3.75" customHeight="1">
      <c r="B15" s="15"/>
      <c r="C15" s="16"/>
      <c r="D15" s="16"/>
      <c r="E15" s="16"/>
      <c r="F15" s="16"/>
      <c r="G15" s="16"/>
      <c r="H15" s="49"/>
      <c r="I15" s="16"/>
      <c r="J15" s="15"/>
    </row>
    <row r="16" spans="1:15" ht="13.5">
      <c r="B16" s="30" t="s">
        <v>196</v>
      </c>
      <c r="H16" s="49"/>
      <c r="J16" s="6"/>
    </row>
    <row r="17" spans="2:20" ht="13.5">
      <c r="B17" s="30" t="s">
        <v>197</v>
      </c>
      <c r="H17" s="48"/>
      <c r="I17" s="58"/>
      <c r="J17" s="58"/>
      <c r="K17" s="58"/>
      <c r="L17" s="58"/>
      <c r="M17" s="58"/>
      <c r="N17" s="58"/>
      <c r="O17" s="58"/>
      <c r="P17" s="58"/>
      <c r="Q17" s="58"/>
      <c r="R17" s="58"/>
    </row>
    <row r="18" spans="2:20">
      <c r="C18" s="14"/>
      <c r="D18" s="14"/>
      <c r="E18" s="14"/>
      <c r="F18" s="14"/>
      <c r="G18" s="14"/>
      <c r="H18" s="14"/>
      <c r="I18" s="58"/>
      <c r="J18" s="58"/>
      <c r="K18" s="58"/>
      <c r="L18" s="58"/>
      <c r="M18" s="58"/>
      <c r="N18" s="58"/>
      <c r="O18" s="58"/>
      <c r="P18" s="58"/>
      <c r="Q18" s="58"/>
      <c r="R18" s="58"/>
    </row>
    <row r="19" spans="2:20">
      <c r="F19" s="14"/>
      <c r="G19" s="14"/>
      <c r="H19" s="14"/>
      <c r="I19" s="58"/>
      <c r="J19" s="58"/>
      <c r="K19" s="58"/>
      <c r="L19" s="58"/>
      <c r="M19" s="58"/>
      <c r="N19" s="58"/>
      <c r="O19" s="58"/>
      <c r="P19" s="58"/>
      <c r="Q19" s="58"/>
      <c r="R19" s="58"/>
    </row>
    <row r="20" spans="2:20" ht="13">
      <c r="B20" s="424" t="s">
        <v>529</v>
      </c>
      <c r="C20" s="64"/>
      <c r="D20" s="64"/>
      <c r="E20" s="14"/>
      <c r="F20" s="14"/>
      <c r="G20" s="14"/>
      <c r="H20" s="14"/>
      <c r="I20" s="58"/>
      <c r="J20" s="58"/>
      <c r="K20" s="58"/>
      <c r="L20" s="58"/>
      <c r="M20" s="58"/>
      <c r="N20" s="58"/>
      <c r="O20" s="58"/>
      <c r="P20" s="58"/>
      <c r="Q20" s="58"/>
      <c r="R20" s="58"/>
    </row>
    <row r="21" spans="2:20" ht="13">
      <c r="B21" s="424" t="s">
        <v>530</v>
      </c>
      <c r="C21" s="64"/>
      <c r="D21" s="64"/>
      <c r="E21" s="14"/>
      <c r="F21" s="14"/>
      <c r="G21" s="14"/>
      <c r="H21" s="14"/>
      <c r="I21" s="58"/>
      <c r="J21" s="58"/>
      <c r="K21" s="58"/>
      <c r="L21" s="58"/>
      <c r="M21" s="58"/>
      <c r="N21" s="58"/>
      <c r="O21" s="58"/>
      <c r="P21" s="58"/>
      <c r="Q21" s="58"/>
      <c r="R21" s="58"/>
    </row>
    <row r="22" spans="2:20" ht="13.5">
      <c r="B22" s="30" t="s">
        <v>13</v>
      </c>
      <c r="C22" s="61"/>
      <c r="D22" s="61"/>
      <c r="F22" s="14"/>
      <c r="G22" s="14"/>
      <c r="H22" s="14"/>
      <c r="I22" s="58"/>
      <c r="J22" s="14"/>
      <c r="K22" s="14"/>
      <c r="L22" s="14"/>
      <c r="M22" s="14"/>
      <c r="N22" s="14"/>
    </row>
    <row r="23" spans="2:20" ht="32.25" customHeight="1">
      <c r="B23" s="425"/>
      <c r="C23" s="426" t="s">
        <v>531</v>
      </c>
      <c r="D23" s="426" t="s">
        <v>532</v>
      </c>
      <c r="E23" s="427" t="s">
        <v>714</v>
      </c>
      <c r="F23" s="426" t="s">
        <v>533</v>
      </c>
      <c r="G23" s="426" t="s">
        <v>715</v>
      </c>
      <c r="H23" s="426"/>
      <c r="I23" s="426" t="s">
        <v>534</v>
      </c>
      <c r="J23" s="425"/>
      <c r="K23" s="14"/>
      <c r="L23" s="14"/>
      <c r="M23" s="14"/>
      <c r="N23" s="14"/>
      <c r="O23" s="14"/>
    </row>
    <row r="24" spans="2:20" ht="37.5">
      <c r="B24" s="425"/>
      <c r="C24" s="427" t="s">
        <v>535</v>
      </c>
      <c r="D24" s="426" t="s">
        <v>536</v>
      </c>
      <c r="E24" s="427" t="s">
        <v>714</v>
      </c>
      <c r="F24" s="426" t="s">
        <v>537</v>
      </c>
      <c r="G24" s="426" t="s">
        <v>716</v>
      </c>
      <c r="H24" s="426"/>
      <c r="I24" s="426" t="s">
        <v>538</v>
      </c>
      <c r="J24" s="425"/>
      <c r="K24" s="14"/>
      <c r="L24" s="14"/>
      <c r="M24" s="14"/>
      <c r="N24" s="14"/>
      <c r="O24" s="14"/>
    </row>
    <row r="25" spans="2:20">
      <c r="B25" s="362" t="s">
        <v>717</v>
      </c>
      <c r="C25" s="505">
        <v>3445</v>
      </c>
      <c r="D25" s="505">
        <v>7576</v>
      </c>
      <c r="E25" s="505">
        <v>-388</v>
      </c>
      <c r="F25" s="505">
        <v>1717</v>
      </c>
      <c r="G25" s="530">
        <v>-4025</v>
      </c>
      <c r="I25" s="4">
        <v>485</v>
      </c>
      <c r="J25" s="429" t="s">
        <v>718</v>
      </c>
      <c r="K25" s="14"/>
      <c r="L25" s="58"/>
      <c r="M25" s="58"/>
      <c r="N25" s="58"/>
      <c r="O25" s="58"/>
      <c r="P25" s="58"/>
      <c r="Q25" s="58"/>
      <c r="R25" s="58"/>
      <c r="S25" s="58"/>
      <c r="T25" s="58"/>
    </row>
    <row r="26" spans="2:20">
      <c r="B26" s="362" t="s">
        <v>654</v>
      </c>
      <c r="C26" s="506">
        <v>2501</v>
      </c>
      <c r="D26" s="506">
        <v>10259</v>
      </c>
      <c r="E26" s="506">
        <v>-1000</v>
      </c>
      <c r="F26" s="506">
        <v>9127</v>
      </c>
      <c r="G26" s="506">
        <v>-1525</v>
      </c>
      <c r="I26" s="4">
        <v>843</v>
      </c>
      <c r="J26" s="430" t="s">
        <v>681</v>
      </c>
      <c r="K26" s="14"/>
      <c r="L26" s="14"/>
      <c r="M26" s="14"/>
      <c r="N26" s="14"/>
      <c r="O26" s="14"/>
    </row>
    <row r="27" spans="2:20" ht="6.75" customHeight="1">
      <c r="B27" s="32"/>
      <c r="C27" s="428"/>
      <c r="D27" s="428"/>
      <c r="E27" s="428"/>
      <c r="F27" s="428"/>
      <c r="G27" s="428"/>
      <c r="H27" s="15"/>
      <c r="I27" s="17"/>
      <c r="J27" s="15"/>
      <c r="K27" s="14"/>
      <c r="L27" s="14"/>
      <c r="M27" s="14"/>
      <c r="N27" s="14"/>
      <c r="O27" s="14"/>
    </row>
    <row r="28" spans="2:20" ht="13.5">
      <c r="B28" s="594" t="s">
        <v>541</v>
      </c>
      <c r="C28" s="594"/>
      <c r="D28" s="594"/>
      <c r="E28" s="594"/>
      <c r="F28" s="594"/>
      <c r="G28" s="594"/>
      <c r="H28" s="594"/>
      <c r="I28" s="14"/>
      <c r="J28" s="14"/>
      <c r="K28" s="14"/>
      <c r="L28" s="14"/>
      <c r="M28" s="14"/>
      <c r="N28" s="14"/>
    </row>
    <row r="29" spans="2:20" ht="13.5">
      <c r="B29" s="594" t="s">
        <v>542</v>
      </c>
      <c r="C29" s="594"/>
      <c r="D29" s="594"/>
      <c r="E29" s="594"/>
      <c r="F29" s="594"/>
      <c r="G29" s="594"/>
      <c r="H29" s="594"/>
      <c r="I29" s="14"/>
      <c r="J29" s="14"/>
      <c r="K29" s="14"/>
      <c r="L29" s="14"/>
      <c r="M29" s="14"/>
      <c r="N29" s="14"/>
    </row>
  </sheetData>
  <mergeCells count="4">
    <mergeCell ref="B2:J2"/>
    <mergeCell ref="B3:J3"/>
    <mergeCell ref="B28:H28"/>
    <mergeCell ref="B29:H29"/>
  </mergeCells>
  <hyperlinks>
    <hyperlink ref="A1" location="Índice!A1" display="Índice" xr:uid="{00000000-0004-0000-1600-000000000000}"/>
  </hyperlinks>
  <pageMargins left="0.7" right="0.7" top="0.75" bottom="0.75" header="0.3" footer="0.3"/>
  <pageSetup paperSize="9" scale="83"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C5686-2FD7-4E09-937B-2D5DB131768F}">
  <sheetPr codeName="Folha8">
    <pageSetUpPr fitToPage="1"/>
  </sheetPr>
  <dimension ref="A1:H20"/>
  <sheetViews>
    <sheetView showGridLines="0" workbookViewId="0"/>
  </sheetViews>
  <sheetFormatPr defaultColWidth="8.7265625" defaultRowHeight="13.5"/>
  <cols>
    <col min="1" max="1" width="8.26953125" style="1" customWidth="1"/>
    <col min="2" max="2" width="32.453125" style="1" customWidth="1"/>
    <col min="3" max="3" width="7.54296875" style="1" customWidth="1"/>
    <col min="4" max="4" width="39.453125" style="1" customWidth="1"/>
    <col min="5" max="16384" width="8.7265625" style="1"/>
  </cols>
  <sheetData>
    <row r="1" spans="1:8">
      <c r="A1" s="199" t="s">
        <v>12</v>
      </c>
    </row>
    <row r="2" spans="1:8" ht="33" customHeight="1">
      <c r="B2" s="551" t="str">
        <f>+Índice!B23</f>
        <v>Gráfico 13 – Desvios de execução face à previsão do MF na POE/2025 (excluindo transferências provenientes da União Europeia, M€)</v>
      </c>
      <c r="C2" s="551"/>
      <c r="D2" s="551"/>
    </row>
    <row r="3" spans="1:8" ht="32.25" customHeight="1">
      <c r="B3" s="551" t="str">
        <f>+Índice!C23</f>
        <v>Chart 13 – Execution deviations compared to the Ministry of Finance's forecast in the 2025 State Budget (excluding transfers from the European Union, in M€)</v>
      </c>
      <c r="C3" s="551"/>
      <c r="D3" s="551"/>
    </row>
    <row r="4" spans="1:8">
      <c r="B4" s="577"/>
      <c r="C4" s="577"/>
      <c r="D4" s="577"/>
    </row>
    <row r="5" spans="1:8" ht="14.5">
      <c r="B5" s="531" t="s">
        <v>13</v>
      </c>
      <c r="C5" s="409"/>
      <c r="D5" s="532"/>
    </row>
    <row r="6" spans="1:8" ht="8.25" customHeight="1">
      <c r="B6" s="533"/>
      <c r="C6" s="524"/>
      <c r="D6" s="534"/>
    </row>
    <row r="7" spans="1:8">
      <c r="B7" s="372" t="s">
        <v>724</v>
      </c>
      <c r="C7" s="535">
        <v>3592</v>
      </c>
      <c r="D7" s="372" t="s">
        <v>725</v>
      </c>
      <c r="E7" s="536"/>
      <c r="F7" s="536"/>
      <c r="G7" s="536"/>
      <c r="H7" s="536"/>
    </row>
    <row r="8" spans="1:8">
      <c r="B8" s="372" t="s">
        <v>726</v>
      </c>
      <c r="C8" s="535">
        <v>206</v>
      </c>
      <c r="D8" s="372" t="s">
        <v>727</v>
      </c>
      <c r="E8" s="536"/>
      <c r="F8" s="536"/>
      <c r="G8" s="536"/>
      <c r="H8" s="536"/>
    </row>
    <row r="9" spans="1:8">
      <c r="B9" s="537" t="s">
        <v>476</v>
      </c>
      <c r="C9" s="538">
        <v>3798</v>
      </c>
      <c r="D9" s="537" t="s">
        <v>477</v>
      </c>
      <c r="E9" s="536"/>
      <c r="F9" s="536"/>
      <c r="G9" s="536"/>
      <c r="H9" s="536"/>
    </row>
    <row r="10" spans="1:8">
      <c r="B10" s="372" t="s">
        <v>728</v>
      </c>
      <c r="C10" s="535">
        <v>2918</v>
      </c>
      <c r="D10" s="372" t="s">
        <v>729</v>
      </c>
      <c r="E10" s="536"/>
      <c r="F10" s="536"/>
      <c r="G10" s="536"/>
      <c r="H10" s="536"/>
    </row>
    <row r="11" spans="1:8">
      <c r="B11" s="372" t="s">
        <v>730</v>
      </c>
      <c r="C11" s="535">
        <v>-363</v>
      </c>
      <c r="D11" s="372" t="s">
        <v>731</v>
      </c>
      <c r="E11" s="536"/>
      <c r="F11" s="536"/>
      <c r="G11" s="536"/>
      <c r="H11" s="536"/>
    </row>
    <row r="12" spans="1:8">
      <c r="B12" s="372" t="s">
        <v>732</v>
      </c>
      <c r="C12" s="535">
        <v>-229</v>
      </c>
      <c r="D12" s="372" t="s">
        <v>733</v>
      </c>
      <c r="E12" s="536"/>
      <c r="F12" s="536"/>
      <c r="G12" s="536"/>
      <c r="H12" s="536"/>
    </row>
    <row r="13" spans="1:8">
      <c r="B13" s="372" t="s">
        <v>734</v>
      </c>
      <c r="C13" s="535">
        <v>218</v>
      </c>
      <c r="D13" s="372" t="s">
        <v>734</v>
      </c>
      <c r="E13" s="536"/>
      <c r="F13" s="536"/>
      <c r="G13" s="536"/>
      <c r="H13" s="536"/>
    </row>
    <row r="14" spans="1:8">
      <c r="B14" s="537" t="s">
        <v>482</v>
      </c>
      <c r="C14" s="538">
        <v>2543</v>
      </c>
      <c r="D14" s="537" t="s">
        <v>483</v>
      </c>
      <c r="E14" s="536"/>
      <c r="F14" s="536"/>
      <c r="G14" s="536"/>
      <c r="H14" s="536"/>
    </row>
    <row r="15" spans="1:8" ht="53.25" customHeight="1">
      <c r="B15" s="595" t="s">
        <v>737</v>
      </c>
      <c r="C15" s="595"/>
      <c r="D15" s="595"/>
    </row>
    <row r="16" spans="1:8" ht="53.25" customHeight="1">
      <c r="B16" s="577"/>
      <c r="C16" s="577"/>
      <c r="D16" s="577"/>
    </row>
    <row r="17" spans="2:4" ht="42.75" customHeight="1">
      <c r="B17" s="577"/>
      <c r="C17" s="577"/>
      <c r="D17" s="577"/>
    </row>
    <row r="18" spans="2:4" ht="58.5" customHeight="1">
      <c r="B18" s="577" t="s">
        <v>738</v>
      </c>
      <c r="C18" s="577"/>
      <c r="D18" s="577"/>
    </row>
    <row r="19" spans="2:4" ht="58.5" customHeight="1">
      <c r="B19" s="577"/>
      <c r="C19" s="577"/>
      <c r="D19" s="577"/>
    </row>
    <row r="20" spans="2:4" ht="31.5" customHeight="1">
      <c r="B20" s="577"/>
      <c r="C20" s="577"/>
      <c r="D20" s="577"/>
    </row>
  </sheetData>
  <mergeCells count="5">
    <mergeCell ref="B2:D2"/>
    <mergeCell ref="B3:D3"/>
    <mergeCell ref="B4:D4"/>
    <mergeCell ref="B15:D17"/>
    <mergeCell ref="B18:D20"/>
  </mergeCells>
  <hyperlinks>
    <hyperlink ref="A1" location="Índice!A1" display="Índice" xr:uid="{B7FD5E16-0010-439C-B09A-1AB8F1384856}"/>
  </hyperlinks>
  <pageMargins left="0.70866141732283461" right="0.70866141732283461" top="0.74803149606299213" bottom="0.74803149606299213" header="0.31496062992125984" footer="0.31496062992125984"/>
  <pageSetup paperSize="9" scale="8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8D88-F01F-4718-80F8-1D62EBA3BD81}">
  <sheetPr codeName="Folha12">
    <pageSetUpPr fitToPage="1"/>
  </sheetPr>
  <dimension ref="A1:H20"/>
  <sheetViews>
    <sheetView showGridLines="0" workbookViewId="0"/>
  </sheetViews>
  <sheetFormatPr defaultColWidth="8.7265625" defaultRowHeight="13.5"/>
  <cols>
    <col min="1" max="1" width="8.26953125" style="1" customWidth="1"/>
    <col min="2" max="2" width="32.453125" style="1" customWidth="1"/>
    <col min="3" max="3" width="7.54296875" style="1" customWidth="1"/>
    <col min="4" max="4" width="39.453125" style="1" customWidth="1"/>
    <col min="5" max="16384" width="8.7265625" style="1"/>
  </cols>
  <sheetData>
    <row r="1" spans="1:8">
      <c r="A1" s="199" t="s">
        <v>12</v>
      </c>
    </row>
    <row r="2" spans="1:8" ht="33" customHeight="1">
      <c r="B2" s="551" t="str">
        <f>+Índice!B24</f>
        <v>Gráfico 14 – Desvios de execução face à estimativa do MF para 2025, subjacente à POE/2026 (excluindo transferências provenientes da União Europeia, M€)</v>
      </c>
      <c r="C2" s="551"/>
      <c r="D2" s="551"/>
    </row>
    <row r="3" spans="1:8" ht="39.75" customHeight="1">
      <c r="B3" s="551" t="str">
        <f>+Índice!C24</f>
        <v>Chart 14 – Execution deviations compared to the Ministry of Finance's estimate for 2025, included in the 2026 State Budget (excluding transfers from the European Union, in M€)</v>
      </c>
      <c r="C3" s="551"/>
      <c r="D3" s="551"/>
    </row>
    <row r="4" spans="1:8">
      <c r="B4" s="577"/>
      <c r="C4" s="577"/>
      <c r="D4" s="577"/>
    </row>
    <row r="5" spans="1:8" ht="14.5">
      <c r="B5" s="531" t="s">
        <v>13</v>
      </c>
      <c r="C5" s="409"/>
      <c r="D5" s="532"/>
    </row>
    <row r="6" spans="1:8" ht="8.25" customHeight="1">
      <c r="B6" s="533"/>
      <c r="C6" s="524"/>
      <c r="D6" s="534"/>
    </row>
    <row r="7" spans="1:8">
      <c r="B7" s="372" t="s">
        <v>724</v>
      </c>
      <c r="C7" s="535">
        <v>1796</v>
      </c>
      <c r="D7" s="372" t="s">
        <v>725</v>
      </c>
      <c r="E7" s="536"/>
      <c r="F7" s="536"/>
      <c r="G7" s="536"/>
      <c r="H7" s="536"/>
    </row>
    <row r="8" spans="1:8">
      <c r="B8" s="372" t="s">
        <v>726</v>
      </c>
      <c r="C8" s="535">
        <v>130</v>
      </c>
      <c r="D8" s="372" t="s">
        <v>727</v>
      </c>
      <c r="E8" s="536"/>
      <c r="F8" s="536"/>
      <c r="G8" s="536"/>
      <c r="H8" s="536"/>
    </row>
    <row r="9" spans="1:8">
      <c r="B9" s="537" t="s">
        <v>476</v>
      </c>
      <c r="C9" s="538">
        <v>1926</v>
      </c>
      <c r="D9" s="537" t="s">
        <v>477</v>
      </c>
      <c r="E9" s="536"/>
      <c r="F9" s="536"/>
      <c r="G9" s="536"/>
      <c r="H9" s="536"/>
    </row>
    <row r="10" spans="1:8">
      <c r="B10" s="372" t="s">
        <v>728</v>
      </c>
      <c r="C10" s="535">
        <v>1228</v>
      </c>
      <c r="D10" s="372" t="s">
        <v>729</v>
      </c>
      <c r="E10" s="536"/>
      <c r="F10" s="536"/>
      <c r="G10" s="536"/>
      <c r="H10" s="536"/>
    </row>
    <row r="11" spans="1:8">
      <c r="B11" s="372" t="s">
        <v>730</v>
      </c>
      <c r="C11" s="535">
        <v>364</v>
      </c>
      <c r="D11" s="372" t="s">
        <v>731</v>
      </c>
      <c r="E11" s="536"/>
      <c r="F11" s="536"/>
      <c r="G11" s="536"/>
      <c r="H11" s="536"/>
    </row>
    <row r="12" spans="1:8">
      <c r="B12" s="372" t="s">
        <v>732</v>
      </c>
      <c r="C12" s="535">
        <v>-538</v>
      </c>
      <c r="D12" s="372" t="s">
        <v>733</v>
      </c>
      <c r="E12" s="536"/>
      <c r="F12" s="536"/>
      <c r="G12" s="536"/>
      <c r="H12" s="536"/>
    </row>
    <row r="13" spans="1:8">
      <c r="B13" s="372" t="s">
        <v>734</v>
      </c>
      <c r="C13" s="535">
        <v>-238</v>
      </c>
      <c r="D13" s="372" t="s">
        <v>734</v>
      </c>
      <c r="E13" s="536"/>
      <c r="F13" s="536"/>
      <c r="G13" s="536"/>
      <c r="H13" s="536"/>
    </row>
    <row r="14" spans="1:8">
      <c r="B14" s="537" t="s">
        <v>482</v>
      </c>
      <c r="C14" s="538">
        <v>815</v>
      </c>
      <c r="D14" s="537" t="s">
        <v>483</v>
      </c>
      <c r="E14" s="536"/>
      <c r="F14" s="536"/>
      <c r="G14" s="536"/>
      <c r="H14" s="536"/>
    </row>
    <row r="15" spans="1:8" ht="53.25" customHeight="1">
      <c r="B15" s="595" t="s">
        <v>739</v>
      </c>
      <c r="C15" s="595"/>
      <c r="D15" s="595"/>
    </row>
    <row r="16" spans="1:8" ht="53.25" customHeight="1">
      <c r="B16" s="577"/>
      <c r="C16" s="577"/>
      <c r="D16" s="577"/>
    </row>
    <row r="17" spans="2:4" ht="42.75" customHeight="1">
      <c r="B17" s="577"/>
      <c r="C17" s="577"/>
      <c r="D17" s="577"/>
    </row>
    <row r="18" spans="2:4" ht="58.5" customHeight="1">
      <c r="B18" s="577" t="s">
        <v>740</v>
      </c>
      <c r="C18" s="577"/>
      <c r="D18" s="577"/>
    </row>
    <row r="19" spans="2:4" ht="58.5" customHeight="1">
      <c r="B19" s="577"/>
      <c r="C19" s="577"/>
      <c r="D19" s="577"/>
    </row>
    <row r="20" spans="2:4" ht="34.5" customHeight="1">
      <c r="B20" s="577"/>
      <c r="C20" s="577"/>
      <c r="D20" s="577"/>
    </row>
  </sheetData>
  <mergeCells count="5">
    <mergeCell ref="B2:D2"/>
    <mergeCell ref="B3:D3"/>
    <mergeCell ref="B4:D4"/>
    <mergeCell ref="B15:D17"/>
    <mergeCell ref="B18:D20"/>
  </mergeCells>
  <hyperlinks>
    <hyperlink ref="A1" location="Índice!A1" display="Índice" xr:uid="{E751BA66-C0D1-45AE-B5C8-7CD485469D72}"/>
  </hyperlinks>
  <pageMargins left="0.70866141732283461" right="0.70866141732283461" top="0.74803149606299213" bottom="0.74803149606299213" header="0.31496062992125984" footer="0.31496062992125984"/>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8D3-BDBF-4432-9FF5-6653EA536F1A}">
  <sheetPr codeName="Folha14">
    <pageSetUpPr fitToPage="1"/>
  </sheetPr>
  <dimension ref="A1:J48"/>
  <sheetViews>
    <sheetView showGridLines="0" zoomScaleNormal="100" workbookViewId="0"/>
  </sheetViews>
  <sheetFormatPr defaultColWidth="9.26953125" defaultRowHeight="12.5"/>
  <cols>
    <col min="1" max="1" width="6.26953125" style="27" bestFit="1" customWidth="1"/>
    <col min="2" max="2" width="45.453125" style="4" customWidth="1"/>
    <col min="3" max="3" width="7.453125" style="4" customWidth="1"/>
    <col min="4" max="5" width="7.453125" style="21" customWidth="1"/>
    <col min="6" max="9" width="7.453125" style="4" customWidth="1"/>
    <col min="10" max="10" width="44.7265625" style="4" customWidth="1"/>
    <col min="11" max="16384" width="9.26953125" style="4"/>
  </cols>
  <sheetData>
    <row r="1" spans="1:10" s="26" customFormat="1">
      <c r="A1" s="199" t="s">
        <v>12</v>
      </c>
      <c r="B1" s="8"/>
      <c r="C1" s="8"/>
      <c r="D1" s="25"/>
      <c r="E1" s="25"/>
    </row>
    <row r="2" spans="1:10" s="192" customFormat="1">
      <c r="A2" s="198"/>
      <c r="B2" s="596" t="str">
        <f>+Índice!B27</f>
        <v>Quadro 1 - Painel de indicadores de Finanças Públicas (em % do PIB)</v>
      </c>
      <c r="C2" s="596"/>
      <c r="D2" s="596"/>
      <c r="E2" s="596"/>
      <c r="F2" s="596"/>
      <c r="G2" s="596"/>
      <c r="H2" s="596"/>
      <c r="I2" s="596"/>
      <c r="J2" s="596"/>
    </row>
    <row r="3" spans="1:10" s="192" customFormat="1">
      <c r="A3" s="198"/>
      <c r="B3" s="596" t="str">
        <f>+Índice!C27</f>
        <v>Table 1 - Public Finance Scoreboard (in % of GDP)</v>
      </c>
      <c r="C3" s="596"/>
      <c r="D3" s="596"/>
      <c r="E3" s="596"/>
      <c r="F3" s="596"/>
      <c r="G3" s="596"/>
      <c r="H3" s="596"/>
      <c r="I3" s="596"/>
      <c r="J3" s="596"/>
    </row>
    <row r="4" spans="1:10" s="26" customFormat="1" ht="17.25" customHeight="1">
      <c r="A4" s="8"/>
      <c r="B4" s="107"/>
      <c r="C4" s="107"/>
      <c r="D4" s="107"/>
      <c r="E4" s="107"/>
      <c r="F4" s="107"/>
      <c r="G4" s="107"/>
      <c r="H4" s="107"/>
      <c r="I4" s="107"/>
      <c r="J4" s="107"/>
    </row>
    <row r="5" spans="1:10" s="26" customFormat="1" ht="17.25" customHeight="1">
      <c r="A5" s="8"/>
      <c r="B5" s="124"/>
      <c r="C5" s="125">
        <v>2019</v>
      </c>
      <c r="D5" s="125">
        <v>2020</v>
      </c>
      <c r="E5" s="125">
        <v>2021</v>
      </c>
      <c r="F5" s="125">
        <v>2022</v>
      </c>
      <c r="G5" s="125">
        <v>2023</v>
      </c>
      <c r="H5" s="125">
        <v>2024</v>
      </c>
      <c r="I5" s="125">
        <v>2025</v>
      </c>
      <c r="J5" s="124"/>
    </row>
    <row r="6" spans="1:10" ht="13">
      <c r="B6" s="126" t="s">
        <v>198</v>
      </c>
      <c r="C6" s="127">
        <v>42.6</v>
      </c>
      <c r="D6" s="127">
        <v>43.4</v>
      </c>
      <c r="E6" s="127">
        <v>44.5</v>
      </c>
      <c r="F6" s="127">
        <v>43.6</v>
      </c>
      <c r="G6" s="127">
        <v>43.2</v>
      </c>
      <c r="H6" s="127">
        <v>43</v>
      </c>
      <c r="I6" s="127">
        <v>43.4</v>
      </c>
      <c r="J6" s="128" t="s">
        <v>199</v>
      </c>
    </row>
    <row r="7" spans="1:10" ht="13">
      <c r="B7" s="129" t="s">
        <v>200</v>
      </c>
      <c r="C7" s="130">
        <v>42.2</v>
      </c>
      <c r="D7" s="130">
        <v>42.8</v>
      </c>
      <c r="E7" s="130">
        <v>43.3</v>
      </c>
      <c r="F7" s="130">
        <v>42.9</v>
      </c>
      <c r="G7" s="130">
        <v>42.1</v>
      </c>
      <c r="H7" s="130">
        <v>42.1</v>
      </c>
      <c r="I7" s="130">
        <v>42.1</v>
      </c>
      <c r="J7" s="131" t="s">
        <v>201</v>
      </c>
    </row>
    <row r="8" spans="1:10" ht="13">
      <c r="B8" s="132" t="s">
        <v>202</v>
      </c>
      <c r="C8" s="70">
        <v>24.8</v>
      </c>
      <c r="D8" s="70">
        <v>24.6</v>
      </c>
      <c r="E8" s="70">
        <v>24.6</v>
      </c>
      <c r="F8" s="70">
        <v>25.5</v>
      </c>
      <c r="G8" s="70">
        <v>24.9</v>
      </c>
      <c r="H8" s="70">
        <v>24.5</v>
      </c>
      <c r="I8" s="70">
        <v>24.5</v>
      </c>
      <c r="J8" s="133" t="s">
        <v>203</v>
      </c>
    </row>
    <row r="9" spans="1:10" ht="13">
      <c r="B9" s="134" t="s">
        <v>204</v>
      </c>
      <c r="C9" s="70">
        <v>15</v>
      </c>
      <c r="D9" s="70">
        <v>14.6</v>
      </c>
      <c r="E9" s="70">
        <v>15</v>
      </c>
      <c r="F9" s="70">
        <v>15</v>
      </c>
      <c r="G9" s="70">
        <v>14.3</v>
      </c>
      <c r="H9" s="70">
        <v>14.3</v>
      </c>
      <c r="I9" s="70">
        <v>14.5</v>
      </c>
      <c r="J9" s="135" t="s">
        <v>205</v>
      </c>
    </row>
    <row r="10" spans="1:10" ht="13">
      <c r="B10" s="134" t="s">
        <v>206</v>
      </c>
      <c r="C10" s="70">
        <v>9.6999999999999993</v>
      </c>
      <c r="D10" s="70">
        <v>10</v>
      </c>
      <c r="E10" s="70">
        <v>9.6</v>
      </c>
      <c r="F10" s="70">
        <v>10.5</v>
      </c>
      <c r="G10" s="70">
        <v>10.6</v>
      </c>
      <c r="H10" s="70">
        <v>10.199999999999999</v>
      </c>
      <c r="I10" s="70">
        <v>10</v>
      </c>
      <c r="J10" s="135" t="s">
        <v>207</v>
      </c>
    </row>
    <row r="11" spans="1:10" ht="13">
      <c r="B11" s="136" t="s">
        <v>101</v>
      </c>
      <c r="C11" s="70">
        <v>11.8</v>
      </c>
      <c r="D11" s="70">
        <v>12.7</v>
      </c>
      <c r="E11" s="70">
        <v>12.6</v>
      </c>
      <c r="F11" s="70">
        <v>12.2</v>
      </c>
      <c r="G11" s="70">
        <v>12.1</v>
      </c>
      <c r="H11" s="70">
        <v>12.4</v>
      </c>
      <c r="I11" s="70">
        <v>12.6</v>
      </c>
      <c r="J11" s="137" t="s">
        <v>208</v>
      </c>
    </row>
    <row r="12" spans="1:10" ht="13">
      <c r="B12" s="136" t="s">
        <v>209</v>
      </c>
      <c r="C12" s="70">
        <v>5.6</v>
      </c>
      <c r="D12" s="70">
        <v>5.5</v>
      </c>
      <c r="E12" s="70">
        <v>6.1</v>
      </c>
      <c r="F12" s="70">
        <v>5.3</v>
      </c>
      <c r="G12" s="70">
        <v>5</v>
      </c>
      <c r="H12" s="70">
        <v>5.2</v>
      </c>
      <c r="I12" s="70">
        <v>4.9000000000000004</v>
      </c>
      <c r="J12" s="137" t="s">
        <v>210</v>
      </c>
    </row>
    <row r="13" spans="1:10" ht="13">
      <c r="B13" s="138" t="s">
        <v>211</v>
      </c>
      <c r="C13" s="130">
        <v>0.4</v>
      </c>
      <c r="D13" s="130">
        <v>0.5</v>
      </c>
      <c r="E13" s="130">
        <v>1.2</v>
      </c>
      <c r="F13" s="130">
        <v>0.6</v>
      </c>
      <c r="G13" s="130">
        <v>1.1000000000000001</v>
      </c>
      <c r="H13" s="130">
        <v>0.9</v>
      </c>
      <c r="I13" s="130">
        <v>1.2</v>
      </c>
      <c r="J13" s="139" t="s">
        <v>212</v>
      </c>
    </row>
    <row r="14" spans="1:10" ht="13">
      <c r="B14" s="146" t="s">
        <v>213</v>
      </c>
      <c r="C14" s="127">
        <v>42.5</v>
      </c>
      <c r="D14" s="127">
        <v>49.1</v>
      </c>
      <c r="E14" s="127">
        <v>47.3</v>
      </c>
      <c r="F14" s="127">
        <v>43.9</v>
      </c>
      <c r="G14" s="127">
        <v>42</v>
      </c>
      <c r="H14" s="127">
        <v>42.4</v>
      </c>
      <c r="I14" s="127">
        <v>42.7</v>
      </c>
      <c r="J14" s="147" t="s">
        <v>214</v>
      </c>
    </row>
    <row r="15" spans="1:10" ht="13">
      <c r="B15" s="138" t="s">
        <v>215</v>
      </c>
      <c r="C15" s="130">
        <v>39.6</v>
      </c>
      <c r="D15" s="130">
        <v>46.3</v>
      </c>
      <c r="E15" s="130">
        <v>45</v>
      </c>
      <c r="F15" s="130">
        <v>42</v>
      </c>
      <c r="G15" s="130">
        <v>40</v>
      </c>
      <c r="H15" s="130">
        <v>40.299999999999997</v>
      </c>
      <c r="I15" s="130">
        <v>40.700000000000003</v>
      </c>
      <c r="J15" s="139" t="s">
        <v>216</v>
      </c>
    </row>
    <row r="16" spans="1:10" ht="13">
      <c r="B16" s="139" t="s">
        <v>217</v>
      </c>
      <c r="C16" s="130">
        <v>36.700000000000003</v>
      </c>
      <c r="D16" s="130">
        <v>41.9</v>
      </c>
      <c r="E16" s="130">
        <v>41.2</v>
      </c>
      <c r="F16" s="130">
        <v>38.299999999999997</v>
      </c>
      <c r="G16" s="130">
        <v>36</v>
      </c>
      <c r="H16" s="130">
        <v>36.9</v>
      </c>
      <c r="I16" s="130">
        <v>36.9</v>
      </c>
      <c r="J16" s="140" t="s">
        <v>113</v>
      </c>
    </row>
    <row r="17" spans="2:10" ht="13">
      <c r="B17" s="137" t="s">
        <v>218</v>
      </c>
      <c r="C17" s="70">
        <v>5.0999999999999996</v>
      </c>
      <c r="D17" s="70">
        <v>5.4</v>
      </c>
      <c r="E17" s="70">
        <v>5.5</v>
      </c>
      <c r="F17" s="70">
        <v>5.4</v>
      </c>
      <c r="G17" s="70">
        <v>5.2</v>
      </c>
      <c r="H17" s="70">
        <v>5.2</v>
      </c>
      <c r="I17" s="70">
        <v>5.0999999999999996</v>
      </c>
      <c r="J17" s="134" t="s">
        <v>219</v>
      </c>
    </row>
    <row r="18" spans="2:10" ht="13">
      <c r="B18" s="137" t="s">
        <v>220</v>
      </c>
      <c r="C18" s="70">
        <v>10.8</v>
      </c>
      <c r="D18" s="70">
        <v>11.9</v>
      </c>
      <c r="E18" s="70">
        <v>11.6</v>
      </c>
      <c r="F18" s="70">
        <v>10.6</v>
      </c>
      <c r="G18" s="70">
        <v>10.3</v>
      </c>
      <c r="H18" s="70">
        <v>10.5</v>
      </c>
      <c r="I18" s="70">
        <v>10.6</v>
      </c>
      <c r="J18" s="134" t="s">
        <v>221</v>
      </c>
    </row>
    <row r="19" spans="2:10" ht="13">
      <c r="B19" s="137" t="s">
        <v>222</v>
      </c>
      <c r="C19" s="70">
        <v>18.2</v>
      </c>
      <c r="D19" s="70">
        <v>20.100000000000001</v>
      </c>
      <c r="E19" s="70">
        <v>19.3</v>
      </c>
      <c r="F19" s="70">
        <v>18.5</v>
      </c>
      <c r="G19" s="70">
        <v>17.399999999999999</v>
      </c>
      <c r="H19" s="70">
        <v>18</v>
      </c>
      <c r="I19" s="70">
        <v>18</v>
      </c>
      <c r="J19" s="134" t="s">
        <v>392</v>
      </c>
    </row>
    <row r="20" spans="2:10" ht="13">
      <c r="B20" s="137" t="s">
        <v>223</v>
      </c>
      <c r="C20" s="70">
        <v>2.7</v>
      </c>
      <c r="D20" s="70">
        <v>4.4000000000000004</v>
      </c>
      <c r="E20" s="70">
        <v>4.7</v>
      </c>
      <c r="F20" s="70">
        <v>3.8</v>
      </c>
      <c r="G20" s="70">
        <v>3.2</v>
      </c>
      <c r="H20" s="70">
        <v>3.2</v>
      </c>
      <c r="I20" s="70">
        <v>3.1</v>
      </c>
      <c r="J20" s="134" t="s">
        <v>224</v>
      </c>
    </row>
    <row r="21" spans="2:10" ht="13">
      <c r="B21" s="141" t="s">
        <v>225</v>
      </c>
      <c r="C21" s="130">
        <v>2.8</v>
      </c>
      <c r="D21" s="130">
        <v>4.4000000000000004</v>
      </c>
      <c r="E21" s="130">
        <v>3.8</v>
      </c>
      <c r="F21" s="130">
        <v>3.7</v>
      </c>
      <c r="G21" s="130">
        <v>4</v>
      </c>
      <c r="H21" s="130">
        <v>3.5</v>
      </c>
      <c r="I21" s="130">
        <v>3.9</v>
      </c>
      <c r="J21" s="142" t="s">
        <v>115</v>
      </c>
    </row>
    <row r="22" spans="2:10" ht="13">
      <c r="B22" s="137" t="s">
        <v>448</v>
      </c>
      <c r="C22" s="70">
        <v>1.8</v>
      </c>
      <c r="D22" s="70">
        <v>2.2999999999999998</v>
      </c>
      <c r="E22" s="70">
        <v>2.6</v>
      </c>
      <c r="F22" s="70">
        <v>2.4</v>
      </c>
      <c r="G22" s="70">
        <v>2.6</v>
      </c>
      <c r="H22" s="70">
        <v>2.7</v>
      </c>
      <c r="I22" s="70">
        <v>3</v>
      </c>
      <c r="J22" s="134" t="s">
        <v>366</v>
      </c>
    </row>
    <row r="23" spans="2:10" ht="13">
      <c r="B23" s="137" t="s">
        <v>449</v>
      </c>
      <c r="C23" s="70">
        <v>1</v>
      </c>
      <c r="D23" s="70">
        <v>2.1</v>
      </c>
      <c r="E23" s="70">
        <v>1.2</v>
      </c>
      <c r="F23" s="70">
        <v>1.3</v>
      </c>
      <c r="G23" s="70">
        <v>1.4</v>
      </c>
      <c r="H23" s="70">
        <v>0.7</v>
      </c>
      <c r="I23" s="70">
        <v>0.9</v>
      </c>
      <c r="J23" s="134" t="s">
        <v>567</v>
      </c>
    </row>
    <row r="24" spans="2:10">
      <c r="B24" s="437" t="s">
        <v>226</v>
      </c>
      <c r="C24" s="438">
        <v>3</v>
      </c>
      <c r="D24" s="438">
        <v>-2.9</v>
      </c>
      <c r="E24" s="438">
        <v>-0.5</v>
      </c>
      <c r="F24" s="438">
        <v>1.6</v>
      </c>
      <c r="G24" s="438">
        <v>3.2</v>
      </c>
      <c r="H24" s="438">
        <v>2.7</v>
      </c>
      <c r="I24" s="438">
        <v>2.6</v>
      </c>
      <c r="J24" s="437" t="s">
        <v>227</v>
      </c>
    </row>
    <row r="25" spans="2:10" ht="13">
      <c r="B25" s="144" t="s">
        <v>228</v>
      </c>
      <c r="C25" s="70">
        <v>2.9</v>
      </c>
      <c r="D25" s="70">
        <v>2.8</v>
      </c>
      <c r="E25" s="70">
        <v>2.4</v>
      </c>
      <c r="F25" s="70">
        <v>1.9</v>
      </c>
      <c r="G25" s="70">
        <v>2.1</v>
      </c>
      <c r="H25" s="70">
        <v>2</v>
      </c>
      <c r="I25" s="70">
        <v>1.9</v>
      </c>
      <c r="J25" s="145" t="s">
        <v>229</v>
      </c>
    </row>
    <row r="26" spans="2:10" ht="13">
      <c r="B26" s="288" t="s">
        <v>230</v>
      </c>
      <c r="C26" s="289">
        <v>0.1</v>
      </c>
      <c r="D26" s="289">
        <v>-5.8</v>
      </c>
      <c r="E26" s="289">
        <v>-2.8</v>
      </c>
      <c r="F26" s="289">
        <v>-0.3</v>
      </c>
      <c r="G26" s="289">
        <v>1.1000000000000001</v>
      </c>
      <c r="H26" s="289">
        <v>0.6</v>
      </c>
      <c r="I26" s="289">
        <v>0.7</v>
      </c>
      <c r="J26" s="290" t="s">
        <v>231</v>
      </c>
    </row>
    <row r="27" spans="2:10" ht="13">
      <c r="B27" s="144" t="s">
        <v>232</v>
      </c>
      <c r="C27" s="70">
        <v>-0.6</v>
      </c>
      <c r="D27" s="70">
        <v>-0.7</v>
      </c>
      <c r="E27" s="70">
        <v>0.3</v>
      </c>
      <c r="F27" s="70">
        <v>-0.1</v>
      </c>
      <c r="G27" s="70">
        <v>-0.5</v>
      </c>
      <c r="H27" s="70">
        <v>0</v>
      </c>
      <c r="I27" s="70">
        <v>-0.1</v>
      </c>
      <c r="J27" s="145" t="s">
        <v>233</v>
      </c>
    </row>
    <row r="28" spans="2:10" ht="13">
      <c r="B28" s="150" t="s">
        <v>234</v>
      </c>
      <c r="C28" s="130">
        <v>0.7</v>
      </c>
      <c r="D28" s="130">
        <v>-5.0999999999999996</v>
      </c>
      <c r="E28" s="130">
        <v>-3.2</v>
      </c>
      <c r="F28" s="130">
        <v>-0.2</v>
      </c>
      <c r="G28" s="130">
        <v>1.6</v>
      </c>
      <c r="H28" s="130">
        <v>0.6</v>
      </c>
      <c r="I28" s="130">
        <v>0.7</v>
      </c>
      <c r="J28" s="138" t="s">
        <v>235</v>
      </c>
    </row>
    <row r="29" spans="2:10" ht="13">
      <c r="B29" s="144" t="s">
        <v>236</v>
      </c>
      <c r="C29" s="70">
        <v>1.7</v>
      </c>
      <c r="D29" s="70">
        <v>-3.5</v>
      </c>
      <c r="E29" s="70">
        <v>-1.8</v>
      </c>
      <c r="F29" s="70">
        <v>0.5</v>
      </c>
      <c r="G29" s="70">
        <v>0.7</v>
      </c>
      <c r="H29" s="70">
        <v>0.5</v>
      </c>
      <c r="I29" s="70">
        <v>0</v>
      </c>
      <c r="J29" s="145" t="s">
        <v>237</v>
      </c>
    </row>
    <row r="30" spans="2:10" ht="13">
      <c r="B30" s="151" t="s">
        <v>238</v>
      </c>
      <c r="C30" s="149">
        <v>-1</v>
      </c>
      <c r="D30" s="149">
        <v>-1.5</v>
      </c>
      <c r="E30" s="149">
        <v>-1.4</v>
      </c>
      <c r="F30" s="149">
        <v>-0.7</v>
      </c>
      <c r="G30" s="149">
        <v>0.9</v>
      </c>
      <c r="H30" s="149">
        <v>0.2</v>
      </c>
      <c r="I30" s="149">
        <v>0.8</v>
      </c>
      <c r="J30" s="152" t="s">
        <v>94</v>
      </c>
    </row>
    <row r="31" spans="2:10" ht="13">
      <c r="B31" s="144" t="s">
        <v>239</v>
      </c>
      <c r="C31" s="70">
        <v>0.2</v>
      </c>
      <c r="D31" s="70">
        <v>-0.6</v>
      </c>
      <c r="E31" s="70">
        <v>0.2</v>
      </c>
      <c r="F31" s="70">
        <v>0.6</v>
      </c>
      <c r="G31" s="70">
        <v>1.6</v>
      </c>
      <c r="H31" s="70">
        <v>-0.7</v>
      </c>
      <c r="I31" s="70">
        <v>0.6</v>
      </c>
      <c r="J31" s="145" t="s">
        <v>240</v>
      </c>
    </row>
    <row r="32" spans="2:10" ht="13">
      <c r="B32" s="153" t="s">
        <v>241</v>
      </c>
      <c r="C32" s="127">
        <v>1.9</v>
      </c>
      <c r="D32" s="127">
        <v>1.3</v>
      </c>
      <c r="E32" s="127">
        <v>1</v>
      </c>
      <c r="F32" s="127">
        <v>1.2</v>
      </c>
      <c r="G32" s="127">
        <v>2.9</v>
      </c>
      <c r="H32" s="127">
        <v>2.2000000000000002</v>
      </c>
      <c r="I32" s="127">
        <v>2.7</v>
      </c>
      <c r="J32" s="143" t="s">
        <v>242</v>
      </c>
    </row>
    <row r="33" spans="2:10" ht="13">
      <c r="B33" s="144" t="s">
        <v>243</v>
      </c>
      <c r="C33" s="70">
        <v>-0.3</v>
      </c>
      <c r="D33" s="70">
        <v>-0.6</v>
      </c>
      <c r="E33" s="70">
        <v>-0.3</v>
      </c>
      <c r="F33" s="70">
        <v>0.2</v>
      </c>
      <c r="G33" s="70">
        <v>1.8</v>
      </c>
      <c r="H33" s="70">
        <v>-0.7</v>
      </c>
      <c r="I33" s="70">
        <v>0.5</v>
      </c>
      <c r="J33" s="145" t="s">
        <v>240</v>
      </c>
    </row>
    <row r="34" spans="2:10" ht="13">
      <c r="B34" s="154" t="s">
        <v>244</v>
      </c>
      <c r="C34" s="155">
        <v>116.1</v>
      </c>
      <c r="D34" s="155">
        <v>134.1</v>
      </c>
      <c r="E34" s="155">
        <v>123.9</v>
      </c>
      <c r="F34" s="155">
        <v>111.2</v>
      </c>
      <c r="G34" s="155">
        <v>96.9</v>
      </c>
      <c r="H34" s="155">
        <v>93.5</v>
      </c>
      <c r="I34" s="155">
        <v>89.7</v>
      </c>
      <c r="J34" s="156" t="s">
        <v>245</v>
      </c>
    </row>
    <row r="35" spans="2:10" ht="13">
      <c r="B35" s="157" t="s">
        <v>246</v>
      </c>
      <c r="C35" s="70">
        <v>-5</v>
      </c>
      <c r="D35" s="70">
        <v>18</v>
      </c>
      <c r="E35" s="70">
        <v>-10.199999999999999</v>
      </c>
      <c r="F35" s="70">
        <v>-12.6</v>
      </c>
      <c r="G35" s="70">
        <v>-14.4</v>
      </c>
      <c r="H35" s="70">
        <v>-3.4</v>
      </c>
      <c r="I35" s="70">
        <v>-3.8</v>
      </c>
      <c r="J35" s="158" t="s">
        <v>247</v>
      </c>
    </row>
    <row r="36" spans="2:10" ht="13">
      <c r="B36" s="159" t="s">
        <v>248</v>
      </c>
      <c r="C36" s="70">
        <v>-3</v>
      </c>
      <c r="D36" s="70">
        <v>2.9</v>
      </c>
      <c r="E36" s="70">
        <v>0.5</v>
      </c>
      <c r="F36" s="70">
        <v>-1.6</v>
      </c>
      <c r="G36" s="70">
        <v>-3.2</v>
      </c>
      <c r="H36" s="70">
        <v>-2.7</v>
      </c>
      <c r="I36" s="70">
        <v>-2.6</v>
      </c>
      <c r="J36" s="160" t="s">
        <v>249</v>
      </c>
    </row>
    <row r="37" spans="2:10" ht="13">
      <c r="B37" s="159" t="s">
        <v>250</v>
      </c>
      <c r="C37" s="70">
        <v>-2.5</v>
      </c>
      <c r="D37" s="70">
        <v>10.6</v>
      </c>
      <c r="E37" s="70">
        <v>-7.2</v>
      </c>
      <c r="F37" s="70">
        <v>-12.1</v>
      </c>
      <c r="G37" s="70">
        <v>-8.8000000000000007</v>
      </c>
      <c r="H37" s="70">
        <v>-4.4000000000000004</v>
      </c>
      <c r="I37" s="70">
        <v>-3.2</v>
      </c>
      <c r="J37" s="160" t="s">
        <v>251</v>
      </c>
    </row>
    <row r="38" spans="2:10" ht="13">
      <c r="B38" s="134" t="s">
        <v>252</v>
      </c>
      <c r="C38" s="70">
        <v>0.5</v>
      </c>
      <c r="D38" s="70">
        <v>4.5</v>
      </c>
      <c r="E38" s="70">
        <v>-3.5</v>
      </c>
      <c r="F38" s="70">
        <v>1</v>
      </c>
      <c r="G38" s="70">
        <v>-2.4</v>
      </c>
      <c r="H38" s="70">
        <v>3.8</v>
      </c>
      <c r="I38" s="70">
        <v>2</v>
      </c>
      <c r="J38" s="135" t="s">
        <v>176</v>
      </c>
    </row>
    <row r="39" spans="2:10" ht="13">
      <c r="B39" s="161" t="s">
        <v>253</v>
      </c>
      <c r="C39" s="70"/>
      <c r="D39" s="70"/>
      <c r="E39" s="70"/>
      <c r="F39" s="70"/>
      <c r="G39" s="70"/>
      <c r="H39" s="70"/>
      <c r="I39" s="70"/>
      <c r="J39" s="162" t="s">
        <v>170</v>
      </c>
    </row>
    <row r="40" spans="2:10" ht="13">
      <c r="B40" s="163" t="s">
        <v>254</v>
      </c>
      <c r="C40" s="164">
        <v>2.5000000000000001E-2</v>
      </c>
      <c r="D40" s="164">
        <v>2.3E-2</v>
      </c>
      <c r="E40" s="164">
        <v>1.9E-2</v>
      </c>
      <c r="F40" s="164">
        <v>1.7000000000000001E-2</v>
      </c>
      <c r="G40" s="164">
        <v>0.02</v>
      </c>
      <c r="H40" s="164">
        <v>2.3E-2</v>
      </c>
      <c r="I40" s="164">
        <v>2.5999999999999999E-2</v>
      </c>
      <c r="J40" s="165" t="s">
        <v>255</v>
      </c>
    </row>
    <row r="41" spans="2:10" ht="13">
      <c r="B41" s="166" t="s">
        <v>256</v>
      </c>
      <c r="C41" s="67"/>
      <c r="D41" s="67"/>
      <c r="E41" s="67"/>
      <c r="F41" s="67"/>
      <c r="G41" s="67"/>
      <c r="H41" s="67"/>
      <c r="I41" s="67"/>
      <c r="J41" s="167" t="s">
        <v>257</v>
      </c>
    </row>
    <row r="42" spans="2:10" ht="13">
      <c r="B42" s="145" t="s">
        <v>258</v>
      </c>
      <c r="C42" s="168">
        <v>34.4</v>
      </c>
      <c r="D42" s="168">
        <v>35</v>
      </c>
      <c r="E42" s="168">
        <v>35</v>
      </c>
      <c r="F42" s="168">
        <v>35.700000000000003</v>
      </c>
      <c r="G42" s="168">
        <v>35.200000000000003</v>
      </c>
      <c r="H42" s="168">
        <v>35</v>
      </c>
      <c r="I42" s="168">
        <v>35.299999999999997</v>
      </c>
      <c r="J42" s="136" t="s">
        <v>259</v>
      </c>
    </row>
    <row r="43" spans="2:10" ht="13">
      <c r="B43" s="145" t="s">
        <v>260</v>
      </c>
      <c r="C43" s="168">
        <v>39.700000000000003</v>
      </c>
      <c r="D43" s="168">
        <v>44.7</v>
      </c>
      <c r="E43" s="168">
        <v>43.5</v>
      </c>
      <c r="F43" s="168">
        <v>40.200000000000003</v>
      </c>
      <c r="G43" s="168">
        <v>38.1</v>
      </c>
      <c r="H43" s="168">
        <v>38.9</v>
      </c>
      <c r="I43" s="168">
        <v>38.799999999999997</v>
      </c>
      <c r="J43" s="136" t="s">
        <v>261</v>
      </c>
    </row>
    <row r="44" spans="2:10" ht="13">
      <c r="B44" s="145" t="s">
        <v>262</v>
      </c>
      <c r="C44" s="168">
        <v>16.899999999999999</v>
      </c>
      <c r="D44" s="168">
        <v>18.899999999999999</v>
      </c>
      <c r="E44" s="168">
        <v>18.5</v>
      </c>
      <c r="F44" s="168">
        <v>17.399999999999999</v>
      </c>
      <c r="G44" s="168">
        <v>16.7</v>
      </c>
      <c r="H44" s="168">
        <v>16.8</v>
      </c>
      <c r="I44" s="168">
        <v>17</v>
      </c>
      <c r="J44" s="136" t="s">
        <v>263</v>
      </c>
    </row>
    <row r="45" spans="2:10" ht="4.5" customHeight="1">
      <c r="B45" s="69"/>
      <c r="C45" s="69"/>
      <c r="D45" s="169"/>
      <c r="E45" s="169"/>
      <c r="F45" s="69"/>
      <c r="G45" s="69"/>
      <c r="H45" s="69"/>
      <c r="I45" s="69"/>
      <c r="J45" s="69"/>
    </row>
    <row r="47" spans="2:10" ht="76.5" customHeight="1">
      <c r="B47" s="553" t="s">
        <v>719</v>
      </c>
      <c r="C47" s="553"/>
      <c r="D47" s="553"/>
      <c r="E47" s="553"/>
      <c r="F47" s="553"/>
      <c r="G47" s="553"/>
      <c r="H47" s="553"/>
      <c r="I47" s="553"/>
      <c r="J47" s="553"/>
    </row>
    <row r="48" spans="2:10" ht="76.5" customHeight="1">
      <c r="B48" s="553" t="s">
        <v>720</v>
      </c>
      <c r="C48" s="553"/>
      <c r="D48" s="553"/>
      <c r="E48" s="553"/>
      <c r="F48" s="553"/>
      <c r="G48" s="553"/>
      <c r="H48" s="553"/>
      <c r="I48" s="553"/>
      <c r="J48" s="553"/>
    </row>
  </sheetData>
  <mergeCells count="4">
    <mergeCell ref="B2:J2"/>
    <mergeCell ref="B3:J3"/>
    <mergeCell ref="B47:J47"/>
    <mergeCell ref="B48:J48"/>
  </mergeCells>
  <hyperlinks>
    <hyperlink ref="A1" location="Índice!A1" display="Índice" xr:uid="{C275FC35-7789-4640-B479-8E0FE55F5519}"/>
  </hyperlinks>
  <printOptions horizontalCentered="1"/>
  <pageMargins left="0.25" right="0.25" top="0.75" bottom="0.75" header="0.3" footer="0.3"/>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42E99-8978-4FC9-AE20-3C2DE7E3F878}">
  <sheetPr codeName="Folha15">
    <pageSetUpPr fitToPage="1"/>
  </sheetPr>
  <dimension ref="A1:I30"/>
  <sheetViews>
    <sheetView showGridLines="0" workbookViewId="0">
      <selection activeCell="B18" sqref="B18"/>
    </sheetView>
  </sheetViews>
  <sheetFormatPr defaultColWidth="9.26953125" defaultRowHeight="12.5"/>
  <cols>
    <col min="1" max="1" width="5.54296875" style="4" bestFit="1" customWidth="1"/>
    <col min="2" max="2" width="9.26953125" style="4"/>
    <col min="3" max="3" width="59.36328125" style="4" bestFit="1" customWidth="1"/>
    <col min="4" max="5" width="9.26953125" style="4"/>
    <col min="6" max="6" width="68.26953125" style="4" bestFit="1" customWidth="1"/>
    <col min="7" max="16384" width="9.26953125" style="4"/>
  </cols>
  <sheetData>
    <row r="1" spans="1:9" s="54" customFormat="1">
      <c r="A1" s="199" t="s">
        <v>12</v>
      </c>
    </row>
    <row r="2" spans="1:9" s="54" customFormat="1">
      <c r="B2" s="551" t="str">
        <f>+Índice!B28</f>
        <v>Quadro 2 - Ajustamento de passagem entre óticas contabilísticas (em % do PIB)</v>
      </c>
      <c r="C2" s="551"/>
      <c r="D2" s="551"/>
      <c r="E2" s="551"/>
      <c r="F2" s="551"/>
    </row>
    <row r="3" spans="1:9" s="54" customFormat="1">
      <c r="B3" s="551" t="str">
        <f>+Índice!C28</f>
        <v>Table 2 - Adjustment between the two accounting approaches (% of GDP)</v>
      </c>
      <c r="C3" s="551"/>
      <c r="D3" s="551"/>
      <c r="E3" s="551"/>
      <c r="F3" s="551"/>
    </row>
    <row r="4" spans="1:9" s="54" customFormat="1" ht="13.5" customHeight="1">
      <c r="B4" s="18" t="s">
        <v>13</v>
      </c>
    </row>
    <row r="5" spans="1:9" s="75" customFormat="1">
      <c r="B5" s="239"/>
      <c r="C5" s="240"/>
      <c r="D5" s="241">
        <v>2025</v>
      </c>
      <c r="E5" s="241" t="s">
        <v>653</v>
      </c>
      <c r="F5" s="242"/>
    </row>
    <row r="6" spans="1:9" s="54" customFormat="1">
      <c r="B6" s="126" t="s">
        <v>264</v>
      </c>
      <c r="C6" s="243"/>
      <c r="D6" s="244">
        <v>0.2</v>
      </c>
      <c r="E6" s="244">
        <v>0.2</v>
      </c>
      <c r="F6" s="126" t="s">
        <v>265</v>
      </c>
      <c r="G6" s="91"/>
      <c r="H6" s="91"/>
      <c r="I6" s="91"/>
    </row>
    <row r="7" spans="1:9" s="54" customFormat="1">
      <c r="B7" s="68" t="s">
        <v>266</v>
      </c>
      <c r="D7" s="245">
        <v>0</v>
      </c>
      <c r="E7" s="245">
        <v>0</v>
      </c>
      <c r="F7" s="68" t="s">
        <v>267</v>
      </c>
      <c r="H7" s="91"/>
      <c r="I7" s="91"/>
    </row>
    <row r="8" spans="1:9" s="54" customFormat="1">
      <c r="B8" s="68" t="s">
        <v>268</v>
      </c>
      <c r="D8" s="245">
        <v>0.2</v>
      </c>
      <c r="E8" s="245">
        <v>0.2</v>
      </c>
      <c r="F8" s="68" t="s">
        <v>269</v>
      </c>
      <c r="H8" s="91"/>
      <c r="I8" s="91"/>
    </row>
    <row r="9" spans="1:9" s="54" customFormat="1">
      <c r="B9" s="74" t="s">
        <v>270</v>
      </c>
      <c r="D9" s="246">
        <v>0.5</v>
      </c>
      <c r="E9" s="246">
        <v>0.5</v>
      </c>
      <c r="F9" s="74" t="s">
        <v>271</v>
      </c>
      <c r="H9" s="91"/>
      <c r="I9" s="91"/>
    </row>
    <row r="10" spans="1:9" s="54" customFormat="1">
      <c r="B10" s="131" t="s">
        <v>272</v>
      </c>
      <c r="C10" s="74"/>
      <c r="D10" s="246">
        <v>0</v>
      </c>
      <c r="E10" s="246">
        <v>0</v>
      </c>
      <c r="F10" s="68" t="s">
        <v>273</v>
      </c>
      <c r="H10" s="91"/>
      <c r="I10" s="91"/>
    </row>
    <row r="11" spans="1:9" s="54" customFormat="1">
      <c r="B11" s="677" t="s">
        <v>274</v>
      </c>
      <c r="C11" s="677"/>
      <c r="D11" s="676">
        <v>1.1000000000000001</v>
      </c>
      <c r="E11" s="676">
        <v>0.2</v>
      </c>
      <c r="F11" s="435" t="s">
        <v>275</v>
      </c>
      <c r="H11" s="91"/>
      <c r="I11" s="91"/>
    </row>
    <row r="12" spans="1:9" s="54" customFormat="1">
      <c r="B12" s="86" t="s">
        <v>556</v>
      </c>
      <c r="C12" s="86"/>
      <c r="D12" s="245">
        <v>0.2</v>
      </c>
      <c r="E12" s="245">
        <v>0.2</v>
      </c>
      <c r="F12" s="86" t="s">
        <v>557</v>
      </c>
      <c r="H12" s="91"/>
      <c r="I12" s="91"/>
    </row>
    <row r="13" spans="1:9" s="54" customFormat="1">
      <c r="B13" s="86" t="s">
        <v>558</v>
      </c>
      <c r="C13" s="86"/>
      <c r="D13" s="245">
        <v>0.1</v>
      </c>
      <c r="E13" s="245">
        <v>0.1</v>
      </c>
      <c r="F13" s="86" t="s">
        <v>559</v>
      </c>
      <c r="H13" s="91"/>
      <c r="I13" s="91"/>
    </row>
    <row r="14" spans="1:9" s="54" customFormat="1">
      <c r="B14" s="86" t="s">
        <v>561</v>
      </c>
      <c r="C14" s="86"/>
      <c r="D14" s="245">
        <v>0.9</v>
      </c>
      <c r="E14" s="245">
        <v>0</v>
      </c>
      <c r="F14" s="86" t="s">
        <v>560</v>
      </c>
      <c r="H14" s="91"/>
      <c r="I14" s="91"/>
    </row>
    <row r="15" spans="1:9" s="54" customFormat="1">
      <c r="B15" s="247" t="s">
        <v>276</v>
      </c>
      <c r="D15" s="245">
        <v>0.3</v>
      </c>
      <c r="E15" s="245">
        <v>0.3</v>
      </c>
      <c r="F15" s="247" t="s">
        <v>562</v>
      </c>
      <c r="H15" s="91"/>
      <c r="I15" s="91"/>
    </row>
    <row r="16" spans="1:9" s="54" customFormat="1">
      <c r="B16" s="247" t="s">
        <v>277</v>
      </c>
      <c r="C16" s="238" t="s">
        <v>278</v>
      </c>
      <c r="D16" s="245">
        <v>0.5</v>
      </c>
      <c r="E16" s="245">
        <v>-0.4</v>
      </c>
      <c r="F16" s="247" t="s">
        <v>566</v>
      </c>
      <c r="H16" s="91"/>
      <c r="I16" s="91"/>
    </row>
    <row r="17" spans="2:9" s="54" customFormat="1">
      <c r="B17" s="247"/>
      <c r="C17" s="133" t="s">
        <v>279</v>
      </c>
      <c r="D17" s="245">
        <v>0.9</v>
      </c>
      <c r="E17" s="269" t="s">
        <v>280</v>
      </c>
      <c r="F17" s="206" t="s">
        <v>563</v>
      </c>
      <c r="H17" s="91"/>
      <c r="I17" s="91"/>
    </row>
    <row r="18" spans="2:9" s="54" customFormat="1">
      <c r="B18" s="141" t="s">
        <v>281</v>
      </c>
      <c r="D18" s="246">
        <v>-0.6</v>
      </c>
      <c r="E18" s="246">
        <v>0.2</v>
      </c>
      <c r="F18" s="248" t="s">
        <v>282</v>
      </c>
      <c r="H18" s="91"/>
      <c r="I18" s="91"/>
    </row>
    <row r="19" spans="2:9" s="54" customFormat="1">
      <c r="B19" s="247" t="s">
        <v>283</v>
      </c>
      <c r="D19" s="245">
        <v>-0.9</v>
      </c>
      <c r="E19" s="245">
        <v>0</v>
      </c>
      <c r="F19" s="247" t="s">
        <v>284</v>
      </c>
      <c r="H19" s="91"/>
      <c r="I19" s="91"/>
    </row>
    <row r="20" spans="2:9" s="54" customFormat="1">
      <c r="B20" s="247"/>
      <c r="C20" s="133" t="s">
        <v>279</v>
      </c>
      <c r="D20" s="245">
        <v>-0.9</v>
      </c>
      <c r="E20" s="269" t="s">
        <v>280</v>
      </c>
      <c r="F20" s="206" t="s">
        <v>285</v>
      </c>
      <c r="H20" s="91"/>
      <c r="I20" s="91"/>
    </row>
    <row r="21" spans="2:9" s="54" customFormat="1">
      <c r="B21" s="247" t="s">
        <v>286</v>
      </c>
      <c r="D21" s="245">
        <v>0.1</v>
      </c>
      <c r="E21" s="245">
        <v>0.1</v>
      </c>
      <c r="F21" s="247" t="s">
        <v>287</v>
      </c>
      <c r="H21" s="91"/>
      <c r="I21" s="91"/>
    </row>
    <row r="22" spans="2:9" s="54" customFormat="1">
      <c r="B22" s="247"/>
      <c r="C22" s="238" t="s">
        <v>564</v>
      </c>
      <c r="D22" s="245">
        <v>0.1</v>
      </c>
      <c r="E22" s="245">
        <v>0.1</v>
      </c>
      <c r="F22" s="247" t="s">
        <v>565</v>
      </c>
      <c r="H22" s="91"/>
      <c r="I22" s="91"/>
    </row>
    <row r="23" spans="2:9" s="54" customFormat="1">
      <c r="B23" s="247"/>
      <c r="C23" s="238" t="s">
        <v>288</v>
      </c>
      <c r="D23" s="245">
        <v>0</v>
      </c>
      <c r="E23" s="245">
        <v>0</v>
      </c>
      <c r="F23" s="247" t="s">
        <v>289</v>
      </c>
      <c r="H23" s="91"/>
      <c r="I23" s="91"/>
    </row>
    <row r="24" spans="2:9" s="54" customFormat="1">
      <c r="B24" s="126" t="s">
        <v>290</v>
      </c>
      <c r="C24" s="243"/>
      <c r="D24" s="244">
        <v>0.7</v>
      </c>
      <c r="E24" s="244">
        <v>0.7</v>
      </c>
      <c r="F24" s="126" t="s">
        <v>291</v>
      </c>
      <c r="H24" s="91"/>
      <c r="I24" s="91"/>
    </row>
    <row r="25" spans="2:9" s="54" customFormat="1" ht="4.5" customHeight="1">
      <c r="B25" s="92"/>
      <c r="C25" s="69"/>
      <c r="D25" s="93"/>
      <c r="E25" s="93"/>
      <c r="F25" s="94"/>
      <c r="H25" s="91"/>
      <c r="I25" s="91"/>
    </row>
    <row r="26" spans="2:9" s="18" customFormat="1" ht="25.5" customHeight="1">
      <c r="B26" s="597" t="s">
        <v>609</v>
      </c>
      <c r="C26" s="597"/>
      <c r="D26" s="597"/>
      <c r="E26" s="597"/>
      <c r="F26" s="597"/>
    </row>
    <row r="27" spans="2:9" s="18" customFormat="1" ht="25.5" customHeight="1">
      <c r="B27" s="597" t="s">
        <v>610</v>
      </c>
      <c r="C27" s="597"/>
      <c r="D27" s="597"/>
      <c r="E27" s="597"/>
      <c r="F27" s="597"/>
    </row>
    <row r="30" spans="2:9">
      <c r="C30" s="28"/>
    </row>
  </sheetData>
  <mergeCells count="5">
    <mergeCell ref="B27:F27"/>
    <mergeCell ref="B2:F2"/>
    <mergeCell ref="B3:F3"/>
    <mergeCell ref="B11:C11"/>
    <mergeCell ref="B26:F26"/>
  </mergeCells>
  <hyperlinks>
    <hyperlink ref="A1" location="Índice!A1" display="Índice" xr:uid="{0CF442E5-9AE9-43AD-9CB8-680F41CB72C1}"/>
  </hyperlinks>
  <pageMargins left="0.7" right="0.7" top="0.75" bottom="0.75" header="0.3" footer="0.3"/>
  <pageSetup paperSize="9" scale="8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420A3-5BCC-49FA-B8BB-26685DCEF71C}">
  <sheetPr codeName="Folha16">
    <pageSetUpPr fitToPage="1"/>
  </sheetPr>
  <dimension ref="A1:L70"/>
  <sheetViews>
    <sheetView showGridLines="0" workbookViewId="0">
      <selection activeCell="F23" sqref="F23"/>
    </sheetView>
  </sheetViews>
  <sheetFormatPr defaultColWidth="9.1796875" defaultRowHeight="13.5"/>
  <cols>
    <col min="1" max="1" width="7.453125" style="365" bestFit="1" customWidth="1"/>
    <col min="2" max="2" width="41.26953125" style="365" customWidth="1"/>
    <col min="3" max="4" width="10.453125" style="365" customWidth="1"/>
    <col min="5" max="5" width="11.1796875" style="365" customWidth="1"/>
    <col min="6" max="6" width="12.7265625" style="365" customWidth="1"/>
    <col min="7" max="7" width="0.81640625" style="368" customWidth="1"/>
    <col min="8" max="11" width="13.26953125" style="365" customWidth="1"/>
    <col min="12" max="12" width="47.453125" style="365" customWidth="1"/>
    <col min="13" max="16384" width="9.1796875" style="365"/>
  </cols>
  <sheetData>
    <row r="1" spans="1:12">
      <c r="A1" s="199" t="s">
        <v>12</v>
      </c>
      <c r="B1" s="1"/>
      <c r="C1" s="1"/>
      <c r="D1" s="1"/>
      <c r="E1" s="1"/>
      <c r="F1" s="1"/>
      <c r="G1" s="384"/>
      <c r="H1" s="1"/>
      <c r="I1" s="1"/>
      <c r="J1" s="1"/>
      <c r="K1" s="1"/>
      <c r="L1" s="1"/>
    </row>
    <row r="2" spans="1:12" s="329" customFormat="1" ht="12.5">
      <c r="A2" s="54"/>
      <c r="B2" s="551" t="str">
        <f>Índice!B29</f>
        <v>Quadro 3 - Receita Fiscal e Contributiva das Administrações Públicas em contabilidade nacional</v>
      </c>
      <c r="C2" s="551"/>
      <c r="D2" s="551"/>
      <c r="E2" s="551"/>
      <c r="F2" s="551"/>
      <c r="G2" s="551"/>
      <c r="H2" s="551"/>
      <c r="I2" s="551"/>
      <c r="J2" s="551"/>
      <c r="K2" s="551"/>
      <c r="L2" s="551"/>
    </row>
    <row r="3" spans="1:12" s="329" customFormat="1" ht="12.5">
      <c r="A3" s="54"/>
      <c r="B3" s="551" t="str">
        <f>Índice!C29</f>
        <v xml:space="preserve">Table 3 - General Government Tax and Contributory Revenue in national accounts </v>
      </c>
      <c r="C3" s="551"/>
      <c r="D3" s="551"/>
      <c r="E3" s="551"/>
      <c r="F3" s="551"/>
      <c r="G3" s="551"/>
      <c r="H3" s="551"/>
      <c r="I3" s="551"/>
      <c r="J3" s="551"/>
      <c r="K3" s="551"/>
      <c r="L3" s="551"/>
    </row>
    <row r="4" spans="1:12" s="329" customFormat="1" ht="12.5">
      <c r="A4" s="54"/>
      <c r="B4" s="55" t="s">
        <v>13</v>
      </c>
      <c r="C4" s="54"/>
      <c r="D4" s="54"/>
      <c r="E4" s="54"/>
      <c r="F4" s="54"/>
      <c r="G4" s="61"/>
      <c r="H4" s="54"/>
      <c r="I4" s="54"/>
      <c r="J4" s="54"/>
      <c r="K4" s="54"/>
      <c r="L4" s="54"/>
    </row>
    <row r="5" spans="1:12" s="329" customFormat="1" ht="12.5">
      <c r="A5" s="54"/>
      <c r="B5" s="598" t="s">
        <v>292</v>
      </c>
      <c r="C5" s="601" t="s">
        <v>293</v>
      </c>
      <c r="D5" s="558"/>
      <c r="E5" s="558"/>
      <c r="F5" s="558"/>
      <c r="G5" s="60"/>
      <c r="H5" s="602" t="s">
        <v>294</v>
      </c>
      <c r="I5" s="602"/>
      <c r="J5" s="602"/>
      <c r="K5" s="603"/>
      <c r="L5" s="602"/>
    </row>
    <row r="6" spans="1:12" s="329" customFormat="1" ht="12.5">
      <c r="A6" s="54"/>
      <c r="B6" s="599"/>
      <c r="C6" s="606" t="s">
        <v>97</v>
      </c>
      <c r="D6" s="607"/>
      <c r="E6" s="608" t="s">
        <v>98</v>
      </c>
      <c r="F6" s="609"/>
      <c r="G6" s="385"/>
      <c r="H6" s="604"/>
      <c r="I6" s="604"/>
      <c r="J6" s="604"/>
      <c r="K6" s="605"/>
      <c r="L6" s="604"/>
    </row>
    <row r="7" spans="1:12" s="329" customFormat="1" ht="25">
      <c r="A7" s="54"/>
      <c r="B7" s="600"/>
      <c r="C7" s="388">
        <v>2024</v>
      </c>
      <c r="D7" s="375">
        <v>2025</v>
      </c>
      <c r="E7" s="388">
        <v>2024</v>
      </c>
      <c r="F7" s="375">
        <v>2025</v>
      </c>
      <c r="G7" s="385"/>
      <c r="H7" s="386" t="s">
        <v>97</v>
      </c>
      <c r="I7" s="387" t="s">
        <v>295</v>
      </c>
      <c r="J7" s="387" t="s">
        <v>674</v>
      </c>
      <c r="K7" s="387" t="s">
        <v>111</v>
      </c>
      <c r="L7" s="387"/>
    </row>
    <row r="8" spans="1:12" s="329" customFormat="1" ht="12.5">
      <c r="A8" s="54"/>
      <c r="B8" s="599" t="s">
        <v>296</v>
      </c>
      <c r="C8" s="611" t="s">
        <v>297</v>
      </c>
      <c r="D8" s="612"/>
      <c r="E8" s="612"/>
      <c r="F8" s="612"/>
      <c r="G8" s="60"/>
      <c r="H8" s="602" t="s">
        <v>298</v>
      </c>
      <c r="I8" s="602"/>
      <c r="J8" s="602"/>
      <c r="K8" s="603"/>
      <c r="L8" s="602"/>
    </row>
    <row r="9" spans="1:12" s="329" customFormat="1" ht="12.5">
      <c r="A9" s="54"/>
      <c r="B9" s="599"/>
      <c r="C9" s="608" t="s">
        <v>97</v>
      </c>
      <c r="D9" s="609"/>
      <c r="E9" s="608" t="s">
        <v>299</v>
      </c>
      <c r="F9" s="609"/>
      <c r="G9" s="385"/>
      <c r="H9" s="604"/>
      <c r="I9" s="604"/>
      <c r="J9" s="604"/>
      <c r="K9" s="605"/>
      <c r="L9" s="604"/>
    </row>
    <row r="10" spans="1:12" s="329" customFormat="1" ht="25">
      <c r="A10" s="54"/>
      <c r="B10" s="600"/>
      <c r="C10" s="388">
        <v>2024</v>
      </c>
      <c r="D10" s="375">
        <v>2025</v>
      </c>
      <c r="E10" s="388">
        <v>2024</v>
      </c>
      <c r="F10" s="375">
        <v>2025</v>
      </c>
      <c r="G10" s="385"/>
      <c r="H10" s="386" t="s">
        <v>97</v>
      </c>
      <c r="I10" s="387" t="s">
        <v>300</v>
      </c>
      <c r="J10" s="387" t="s">
        <v>673</v>
      </c>
      <c r="K10" s="387" t="s">
        <v>675</v>
      </c>
      <c r="L10" s="387"/>
    </row>
    <row r="11" spans="1:12" s="329" customFormat="1" ht="12.5">
      <c r="A11" s="54"/>
      <c r="B11" s="389" t="s">
        <v>301</v>
      </c>
      <c r="C11" s="390">
        <v>106935</v>
      </c>
      <c r="D11" s="390">
        <v>114039</v>
      </c>
      <c r="E11" s="391">
        <v>36.9</v>
      </c>
      <c r="F11" s="391">
        <v>37.200000000000003</v>
      </c>
      <c r="G11" s="385"/>
      <c r="H11" s="390">
        <v>7104</v>
      </c>
      <c r="I11" s="391">
        <v>6.6</v>
      </c>
      <c r="J11" s="391">
        <v>10</v>
      </c>
      <c r="K11" s="391">
        <v>0.3</v>
      </c>
      <c r="L11" s="389" t="s">
        <v>302</v>
      </c>
    </row>
    <row r="12" spans="1:12" s="329" customFormat="1" ht="12.5">
      <c r="A12" s="54"/>
      <c r="B12" s="392" t="s">
        <v>303</v>
      </c>
      <c r="C12" s="393">
        <v>71053</v>
      </c>
      <c r="D12" s="393">
        <v>75268</v>
      </c>
      <c r="E12" s="394">
        <v>24.5</v>
      </c>
      <c r="F12" s="394">
        <v>24.5</v>
      </c>
      <c r="G12" s="395"/>
      <c r="H12" s="393">
        <v>4215</v>
      </c>
      <c r="I12" s="394">
        <v>5.9</v>
      </c>
      <c r="J12" s="394">
        <v>5.9</v>
      </c>
      <c r="K12" s="394">
        <v>0</v>
      </c>
      <c r="L12" s="392" t="s">
        <v>304</v>
      </c>
    </row>
    <row r="13" spans="1:12" s="329" customFormat="1" ht="12.5">
      <c r="A13" s="54"/>
      <c r="B13" s="175" t="s">
        <v>305</v>
      </c>
      <c r="C13" s="173">
        <v>41567</v>
      </c>
      <c r="D13" s="173">
        <v>44514</v>
      </c>
      <c r="E13" s="174">
        <v>14.3</v>
      </c>
      <c r="F13" s="174">
        <v>14.5</v>
      </c>
      <c r="G13" s="395"/>
      <c r="H13" s="173">
        <v>2947</v>
      </c>
      <c r="I13" s="174">
        <v>7.1</v>
      </c>
      <c r="J13" s="174">
        <v>4.0999999999999996</v>
      </c>
      <c r="K13" s="174">
        <v>0.2</v>
      </c>
      <c r="L13" s="175" t="s">
        <v>306</v>
      </c>
    </row>
    <row r="14" spans="1:12" s="329" customFormat="1" ht="12.5">
      <c r="A14" s="54"/>
      <c r="B14" s="137" t="s">
        <v>307</v>
      </c>
      <c r="C14" s="176">
        <v>26301</v>
      </c>
      <c r="D14" s="176">
        <v>28203</v>
      </c>
      <c r="E14" s="177">
        <v>9.1</v>
      </c>
      <c r="F14" s="177">
        <v>9.1999999999999993</v>
      </c>
      <c r="G14" s="396"/>
      <c r="H14" s="176">
        <v>1902</v>
      </c>
      <c r="I14" s="177">
        <v>7.2</v>
      </c>
      <c r="J14" s="177">
        <v>2.7</v>
      </c>
      <c r="K14" s="177">
        <v>0.1</v>
      </c>
      <c r="L14" s="137" t="s">
        <v>308</v>
      </c>
    </row>
    <row r="15" spans="1:12" s="329" customFormat="1" ht="12.5">
      <c r="A15" s="54"/>
      <c r="B15" s="397" t="s">
        <v>676</v>
      </c>
      <c r="C15" s="173">
        <v>5606</v>
      </c>
      <c r="D15" s="173">
        <v>6010</v>
      </c>
      <c r="E15" s="174">
        <v>1.9</v>
      </c>
      <c r="F15" s="174">
        <v>2</v>
      </c>
      <c r="G15" s="395"/>
      <c r="H15" s="173">
        <v>404</v>
      </c>
      <c r="I15" s="174">
        <v>7.2</v>
      </c>
      <c r="J15" s="174">
        <v>0.6</v>
      </c>
      <c r="K15" s="174">
        <v>0</v>
      </c>
      <c r="L15" s="397" t="s">
        <v>677</v>
      </c>
    </row>
    <row r="16" spans="1:12" s="329" customFormat="1" ht="12.5">
      <c r="A16" s="54"/>
      <c r="B16" s="134" t="s">
        <v>309</v>
      </c>
      <c r="C16" s="176">
        <v>3602</v>
      </c>
      <c r="D16" s="176">
        <v>3864</v>
      </c>
      <c r="E16" s="177">
        <v>1.2</v>
      </c>
      <c r="F16" s="177">
        <v>1.3</v>
      </c>
      <c r="G16" s="396"/>
      <c r="H16" s="176">
        <v>262</v>
      </c>
      <c r="I16" s="177">
        <v>7.3</v>
      </c>
      <c r="J16" s="177">
        <v>0.4</v>
      </c>
      <c r="K16" s="177">
        <v>0</v>
      </c>
      <c r="L16" s="134" t="s">
        <v>310</v>
      </c>
    </row>
    <row r="17" spans="2:12" s="329" customFormat="1" ht="12.5">
      <c r="B17" s="134" t="s">
        <v>311</v>
      </c>
      <c r="C17" s="176">
        <v>1637</v>
      </c>
      <c r="D17" s="176">
        <v>1771</v>
      </c>
      <c r="E17" s="177">
        <v>0.6</v>
      </c>
      <c r="F17" s="177">
        <v>0.6</v>
      </c>
      <c r="G17" s="396"/>
      <c r="H17" s="176">
        <v>134</v>
      </c>
      <c r="I17" s="177">
        <v>8.1999999999999993</v>
      </c>
      <c r="J17" s="177">
        <v>0.2</v>
      </c>
      <c r="K17" s="177">
        <v>0</v>
      </c>
      <c r="L17" s="134" t="s">
        <v>312</v>
      </c>
    </row>
    <row r="18" spans="2:12" s="329" customFormat="1" ht="12.5">
      <c r="B18" s="134" t="s">
        <v>313</v>
      </c>
      <c r="C18" s="176">
        <v>358</v>
      </c>
      <c r="D18" s="176">
        <v>367</v>
      </c>
      <c r="E18" s="177">
        <v>0.1</v>
      </c>
      <c r="F18" s="177">
        <v>0.1</v>
      </c>
      <c r="G18" s="396"/>
      <c r="H18" s="176">
        <v>9</v>
      </c>
      <c r="I18" s="177">
        <v>2.4</v>
      </c>
      <c r="J18" s="177">
        <v>0</v>
      </c>
      <c r="K18" s="177">
        <v>0</v>
      </c>
      <c r="L18" s="134" t="s">
        <v>313</v>
      </c>
    </row>
    <row r="19" spans="2:12" s="329" customFormat="1" ht="12.5">
      <c r="B19" s="137" t="s">
        <v>314</v>
      </c>
      <c r="C19" s="176">
        <v>1675</v>
      </c>
      <c r="D19" s="176">
        <v>1805</v>
      </c>
      <c r="E19" s="177">
        <v>0.6</v>
      </c>
      <c r="F19" s="177">
        <v>0.6</v>
      </c>
      <c r="G19" s="396"/>
      <c r="H19" s="176">
        <v>130</v>
      </c>
      <c r="I19" s="177">
        <v>7.8</v>
      </c>
      <c r="J19" s="177">
        <v>0.2</v>
      </c>
      <c r="K19" s="177">
        <v>0</v>
      </c>
      <c r="L19" s="137" t="s">
        <v>315</v>
      </c>
    </row>
    <row r="20" spans="2:12" s="329" customFormat="1" ht="12.5">
      <c r="B20" s="137" t="s">
        <v>316</v>
      </c>
      <c r="C20" s="176">
        <v>468</v>
      </c>
      <c r="D20" s="176">
        <v>451</v>
      </c>
      <c r="E20" s="177">
        <v>0.2</v>
      </c>
      <c r="F20" s="177">
        <v>0.1</v>
      </c>
      <c r="G20" s="396"/>
      <c r="H20" s="176">
        <v>-17</v>
      </c>
      <c r="I20" s="177">
        <v>-3.6</v>
      </c>
      <c r="J20" s="177">
        <v>0</v>
      </c>
      <c r="K20" s="177">
        <v>0</v>
      </c>
      <c r="L20" s="137" t="s">
        <v>317</v>
      </c>
    </row>
    <row r="21" spans="2:12" s="329" customFormat="1" ht="12.5">
      <c r="B21" s="137" t="s">
        <v>318</v>
      </c>
      <c r="C21" s="176">
        <v>1675</v>
      </c>
      <c r="D21" s="176">
        <v>2099</v>
      </c>
      <c r="E21" s="177">
        <v>0.6</v>
      </c>
      <c r="F21" s="177">
        <v>0.7</v>
      </c>
      <c r="G21" s="396"/>
      <c r="H21" s="176">
        <v>423</v>
      </c>
      <c r="I21" s="177">
        <v>25.3</v>
      </c>
      <c r="J21" s="177">
        <v>0.6</v>
      </c>
      <c r="K21" s="177">
        <v>0.1</v>
      </c>
      <c r="L21" s="137" t="s">
        <v>319</v>
      </c>
    </row>
    <row r="22" spans="2:12" s="329" customFormat="1" ht="12.5">
      <c r="B22" s="398" t="s">
        <v>320</v>
      </c>
      <c r="C22" s="399">
        <v>5842</v>
      </c>
      <c r="D22" s="399">
        <v>5947</v>
      </c>
      <c r="E22" s="400">
        <v>2</v>
      </c>
      <c r="F22" s="400">
        <v>1.9</v>
      </c>
      <c r="G22" s="401"/>
      <c r="H22" s="399">
        <v>105</v>
      </c>
      <c r="I22" s="400">
        <v>1.8</v>
      </c>
      <c r="J22" s="400">
        <v>0.1</v>
      </c>
      <c r="K22" s="400">
        <v>-0.1</v>
      </c>
      <c r="L22" s="398" t="s">
        <v>321</v>
      </c>
    </row>
    <row r="23" spans="2:12" s="329" customFormat="1" ht="12.5">
      <c r="B23" s="175" t="s">
        <v>322</v>
      </c>
      <c r="C23" s="173">
        <v>29486</v>
      </c>
      <c r="D23" s="173">
        <v>30755</v>
      </c>
      <c r="E23" s="174">
        <v>10.199999999999999</v>
      </c>
      <c r="F23" s="174">
        <v>10</v>
      </c>
      <c r="G23" s="395"/>
      <c r="H23" s="173">
        <v>1268</v>
      </c>
      <c r="I23" s="174">
        <v>4.3</v>
      </c>
      <c r="J23" s="174">
        <v>1.8</v>
      </c>
      <c r="K23" s="174">
        <v>-0.1</v>
      </c>
      <c r="L23" s="175" t="s">
        <v>323</v>
      </c>
    </row>
    <row r="24" spans="2:12" s="329" customFormat="1" ht="12.5">
      <c r="B24" s="137" t="s">
        <v>324</v>
      </c>
      <c r="C24" s="176">
        <v>17649</v>
      </c>
      <c r="D24" s="176">
        <v>19202</v>
      </c>
      <c r="E24" s="177">
        <v>6.1</v>
      </c>
      <c r="F24" s="177">
        <v>6.3</v>
      </c>
      <c r="G24" s="396"/>
      <c r="H24" s="176">
        <v>1553</v>
      </c>
      <c r="I24" s="177">
        <v>8.8000000000000007</v>
      </c>
      <c r="J24" s="177">
        <v>2.2000000000000002</v>
      </c>
      <c r="K24" s="177">
        <v>0.2</v>
      </c>
      <c r="L24" s="137" t="s">
        <v>325</v>
      </c>
    </row>
    <row r="25" spans="2:12" s="329" customFormat="1" ht="12.5">
      <c r="B25" s="137" t="s">
        <v>326</v>
      </c>
      <c r="C25" s="176">
        <v>10993</v>
      </c>
      <c r="D25" s="176">
        <v>10607</v>
      </c>
      <c r="E25" s="177">
        <v>3.8</v>
      </c>
      <c r="F25" s="177">
        <v>3.5</v>
      </c>
      <c r="G25" s="396"/>
      <c r="H25" s="176">
        <v>-386</v>
      </c>
      <c r="I25" s="177">
        <v>-3.5</v>
      </c>
      <c r="J25" s="177">
        <v>-0.5</v>
      </c>
      <c r="K25" s="177">
        <v>-0.3</v>
      </c>
      <c r="L25" s="137" t="s">
        <v>327</v>
      </c>
    </row>
    <row r="26" spans="2:12" s="329" customFormat="1" ht="12.5">
      <c r="B26" s="398" t="s">
        <v>320</v>
      </c>
      <c r="C26" s="399">
        <v>843</v>
      </c>
      <c r="D26" s="399">
        <v>945</v>
      </c>
      <c r="E26" s="400">
        <v>0.3</v>
      </c>
      <c r="F26" s="400">
        <v>0.3</v>
      </c>
      <c r="G26" s="401"/>
      <c r="H26" s="399">
        <v>102</v>
      </c>
      <c r="I26" s="400">
        <v>12.1</v>
      </c>
      <c r="J26" s="400">
        <v>0.1</v>
      </c>
      <c r="K26" s="400">
        <v>0</v>
      </c>
      <c r="L26" s="398" t="s">
        <v>321</v>
      </c>
    </row>
    <row r="27" spans="2:12" s="329" customFormat="1" ht="12.5">
      <c r="B27" s="392" t="s">
        <v>328</v>
      </c>
      <c r="C27" s="393">
        <v>35883</v>
      </c>
      <c r="D27" s="393">
        <v>38771</v>
      </c>
      <c r="E27" s="394">
        <v>12.4</v>
      </c>
      <c r="F27" s="394">
        <v>12.6</v>
      </c>
      <c r="G27" s="395"/>
      <c r="H27" s="393">
        <v>2888</v>
      </c>
      <c r="I27" s="394">
        <v>8</v>
      </c>
      <c r="J27" s="394">
        <v>4.0999999999999996</v>
      </c>
      <c r="K27" s="394">
        <v>0.3</v>
      </c>
      <c r="L27" s="402" t="s">
        <v>329</v>
      </c>
    </row>
    <row r="28" spans="2:12" s="329" customFormat="1" ht="13">
      <c r="B28" s="403" t="s">
        <v>330</v>
      </c>
      <c r="C28" s="404">
        <v>30452</v>
      </c>
      <c r="D28" s="404">
        <v>33046</v>
      </c>
      <c r="E28" s="405">
        <v>10.5</v>
      </c>
      <c r="F28" s="405">
        <v>10.8</v>
      </c>
      <c r="G28" s="406"/>
      <c r="H28" s="404">
        <v>2594</v>
      </c>
      <c r="I28" s="405">
        <v>8.5</v>
      </c>
      <c r="J28" s="405">
        <v>3.7</v>
      </c>
      <c r="K28" s="405">
        <v>0.3</v>
      </c>
      <c r="L28" s="403" t="s">
        <v>331</v>
      </c>
    </row>
    <row r="29" spans="2:12" ht="3" customHeight="1">
      <c r="B29" s="283"/>
      <c r="C29" s="283"/>
      <c r="D29" s="283"/>
      <c r="E29" s="283"/>
      <c r="F29" s="283"/>
      <c r="G29" s="407"/>
      <c r="H29" s="283"/>
      <c r="I29" s="283"/>
      <c r="J29" s="283"/>
      <c r="K29" s="283"/>
      <c r="L29" s="283"/>
    </row>
    <row r="30" spans="2:12" s="369" customFormat="1" ht="12.5">
      <c r="B30" s="610" t="s">
        <v>332</v>
      </c>
      <c r="C30" s="610"/>
      <c r="D30" s="610"/>
      <c r="E30" s="610"/>
      <c r="F30" s="610"/>
      <c r="G30" s="610"/>
      <c r="H30" s="610"/>
      <c r="I30" s="610"/>
      <c r="J30" s="610"/>
      <c r="K30" s="610"/>
      <c r="L30" s="610"/>
    </row>
    <row r="31" spans="2:12" s="369" customFormat="1" ht="12.5">
      <c r="B31" s="610" t="s">
        <v>333</v>
      </c>
      <c r="C31" s="610"/>
      <c r="D31" s="610"/>
      <c r="E31" s="610"/>
      <c r="F31" s="610"/>
      <c r="G31" s="610"/>
      <c r="H31" s="610"/>
      <c r="I31" s="610"/>
      <c r="J31" s="610"/>
      <c r="K31" s="610"/>
      <c r="L31" s="610"/>
    </row>
    <row r="33" spans="3:11">
      <c r="C33" s="19"/>
      <c r="D33" s="19"/>
      <c r="E33" s="409"/>
      <c r="F33" s="409"/>
      <c r="G33" s="408"/>
      <c r="H33" s="19"/>
      <c r="I33" s="409"/>
      <c r="J33" s="409"/>
      <c r="K33" s="409"/>
    </row>
    <row r="34" spans="3:11">
      <c r="C34" s="19"/>
      <c r="D34" s="19"/>
      <c r="E34" s="409"/>
      <c r="F34" s="409"/>
      <c r="G34" s="408"/>
      <c r="H34" s="19"/>
      <c r="I34" s="409"/>
      <c r="J34" s="409"/>
      <c r="K34" s="409"/>
    </row>
    <row r="35" spans="3:11">
      <c r="C35" s="19"/>
      <c r="D35" s="19"/>
      <c r="E35" s="409"/>
      <c r="F35" s="409"/>
      <c r="G35" s="408"/>
      <c r="H35" s="19"/>
      <c r="I35" s="409"/>
      <c r="J35" s="409"/>
      <c r="K35" s="409"/>
    </row>
    <row r="36" spans="3:11">
      <c r="C36" s="19"/>
      <c r="D36" s="19"/>
      <c r="E36" s="409"/>
      <c r="F36" s="409"/>
      <c r="G36" s="408"/>
      <c r="H36" s="19"/>
      <c r="I36" s="409"/>
      <c r="J36" s="409"/>
      <c r="K36" s="409"/>
    </row>
    <row r="37" spans="3:11">
      <c r="C37" s="19"/>
      <c r="D37" s="19"/>
      <c r="E37" s="409"/>
      <c r="F37" s="409"/>
      <c r="G37" s="408"/>
      <c r="H37" s="19"/>
      <c r="I37" s="409"/>
      <c r="J37" s="409"/>
      <c r="K37" s="409"/>
    </row>
    <row r="38" spans="3:11">
      <c r="C38" s="19"/>
      <c r="D38" s="19"/>
      <c r="E38" s="409"/>
      <c r="F38" s="409"/>
      <c r="G38" s="408"/>
      <c r="H38" s="19"/>
      <c r="I38" s="409"/>
      <c r="J38" s="409"/>
      <c r="K38" s="409"/>
    </row>
    <row r="39" spans="3:11">
      <c r="C39" s="19"/>
      <c r="D39" s="19"/>
      <c r="E39" s="409"/>
      <c r="F39" s="409"/>
      <c r="G39" s="408"/>
      <c r="H39" s="19"/>
      <c r="I39" s="409"/>
      <c r="J39" s="409"/>
      <c r="K39" s="409"/>
    </row>
    <row r="40" spans="3:11">
      <c r="C40" s="19"/>
      <c r="D40" s="19"/>
      <c r="E40" s="409"/>
      <c r="F40" s="409"/>
      <c r="G40" s="408"/>
      <c r="H40" s="19"/>
      <c r="I40" s="409"/>
      <c r="J40" s="409"/>
      <c r="K40" s="409"/>
    </row>
    <row r="41" spans="3:11">
      <c r="C41" s="19"/>
      <c r="D41" s="19"/>
      <c r="E41" s="409"/>
      <c r="F41" s="409"/>
      <c r="G41" s="408"/>
      <c r="H41" s="19"/>
      <c r="I41" s="409"/>
      <c r="J41" s="409"/>
      <c r="K41" s="409"/>
    </row>
    <row r="42" spans="3:11">
      <c r="C42" s="19"/>
      <c r="D42" s="19"/>
      <c r="E42" s="409"/>
      <c r="F42" s="409"/>
      <c r="G42" s="408"/>
      <c r="H42" s="19"/>
      <c r="I42" s="409"/>
      <c r="J42" s="409"/>
      <c r="K42" s="409"/>
    </row>
    <row r="43" spans="3:11">
      <c r="C43" s="19"/>
      <c r="D43" s="19"/>
      <c r="E43" s="409"/>
      <c r="F43" s="409"/>
      <c r="G43" s="408"/>
      <c r="H43" s="19"/>
      <c r="I43" s="409"/>
      <c r="J43" s="409"/>
      <c r="K43" s="409"/>
    </row>
    <row r="44" spans="3:11">
      <c r="C44" s="19"/>
      <c r="D44" s="19"/>
      <c r="E44" s="409"/>
      <c r="F44" s="409"/>
      <c r="G44" s="408"/>
      <c r="H44" s="19"/>
      <c r="I44" s="409"/>
      <c r="J44" s="409"/>
      <c r="K44" s="409"/>
    </row>
    <row r="45" spans="3:11">
      <c r="C45" s="19"/>
      <c r="D45" s="19"/>
      <c r="E45" s="409"/>
      <c r="F45" s="409"/>
      <c r="G45" s="408"/>
      <c r="H45" s="19"/>
      <c r="I45" s="409"/>
      <c r="J45" s="409"/>
      <c r="K45" s="409"/>
    </row>
    <row r="46" spans="3:11">
      <c r="C46" s="19"/>
      <c r="D46" s="19"/>
      <c r="E46" s="409"/>
      <c r="F46" s="409"/>
      <c r="G46" s="408"/>
      <c r="H46" s="19"/>
      <c r="I46" s="409"/>
      <c r="J46" s="409"/>
      <c r="K46" s="409"/>
    </row>
    <row r="47" spans="3:11">
      <c r="C47" s="19"/>
      <c r="D47" s="19"/>
      <c r="E47" s="409"/>
      <c r="F47" s="409"/>
      <c r="G47" s="408"/>
      <c r="H47" s="19"/>
      <c r="I47" s="409"/>
      <c r="J47" s="409"/>
      <c r="K47" s="409"/>
    </row>
    <row r="48" spans="3:11">
      <c r="C48" s="19"/>
      <c r="D48" s="19"/>
      <c r="E48" s="409"/>
      <c r="F48" s="409"/>
      <c r="G48" s="408"/>
      <c r="H48" s="19"/>
      <c r="I48" s="409"/>
      <c r="J48" s="409"/>
      <c r="K48" s="409"/>
    </row>
    <row r="49" spans="3:11">
      <c r="C49" s="19"/>
      <c r="D49" s="19"/>
      <c r="E49" s="409"/>
      <c r="F49" s="409"/>
      <c r="G49" s="408"/>
      <c r="H49" s="19"/>
      <c r="I49" s="409"/>
      <c r="J49" s="409"/>
      <c r="K49" s="409"/>
    </row>
    <row r="50" spans="3:11">
      <c r="C50" s="19"/>
      <c r="D50" s="19"/>
      <c r="E50" s="409"/>
      <c r="F50" s="409"/>
      <c r="G50" s="408"/>
      <c r="H50" s="19"/>
      <c r="I50" s="409"/>
      <c r="J50" s="409"/>
      <c r="K50" s="409"/>
    </row>
    <row r="51" spans="3:11">
      <c r="C51" s="19"/>
      <c r="D51" s="19"/>
      <c r="E51" s="19"/>
      <c r="F51" s="19"/>
      <c r="G51" s="408"/>
      <c r="H51" s="409"/>
      <c r="I51" s="409"/>
      <c r="J51" s="409"/>
      <c r="K51" s="409"/>
    </row>
    <row r="52" spans="3:11">
      <c r="C52" s="19"/>
      <c r="D52" s="19"/>
      <c r="E52" s="19"/>
      <c r="F52" s="19"/>
      <c r="G52" s="408"/>
      <c r="H52" s="409"/>
      <c r="I52" s="409"/>
      <c r="J52" s="409"/>
      <c r="K52" s="409"/>
    </row>
    <row r="53" spans="3:11">
      <c r="C53" s="19"/>
      <c r="D53" s="19"/>
      <c r="E53" s="19"/>
      <c r="F53" s="19"/>
      <c r="G53" s="408"/>
      <c r="H53" s="409"/>
      <c r="I53" s="409"/>
      <c r="J53" s="409"/>
      <c r="K53" s="409"/>
    </row>
    <row r="54" spans="3:11">
      <c r="C54" s="19"/>
      <c r="D54" s="19"/>
      <c r="E54" s="19"/>
      <c r="F54" s="19"/>
      <c r="G54" s="408"/>
      <c r="H54" s="409"/>
      <c r="I54" s="409"/>
      <c r="J54" s="409"/>
      <c r="K54" s="409"/>
    </row>
    <row r="55" spans="3:11">
      <c r="C55" s="19"/>
      <c r="D55" s="19"/>
      <c r="E55" s="19"/>
      <c r="F55" s="19"/>
      <c r="G55" s="408"/>
      <c r="H55" s="409"/>
      <c r="I55" s="409"/>
      <c r="J55" s="409"/>
      <c r="K55" s="409"/>
    </row>
    <row r="56" spans="3:11">
      <c r="C56" s="19"/>
      <c r="D56" s="19"/>
      <c r="E56" s="19"/>
      <c r="F56" s="19"/>
      <c r="G56" s="408"/>
      <c r="H56" s="409"/>
      <c r="I56" s="409"/>
      <c r="J56" s="409"/>
      <c r="K56" s="409"/>
    </row>
    <row r="57" spans="3:11">
      <c r="C57" s="19"/>
      <c r="D57" s="19"/>
      <c r="E57" s="19"/>
      <c r="F57" s="19"/>
      <c r="G57" s="408"/>
      <c r="H57" s="409"/>
      <c r="I57" s="409"/>
      <c r="J57" s="409"/>
      <c r="K57" s="409"/>
    </row>
    <row r="58" spans="3:11">
      <c r="C58" s="19"/>
      <c r="D58" s="19"/>
      <c r="E58" s="19"/>
      <c r="F58" s="19"/>
      <c r="G58" s="408"/>
      <c r="H58" s="409"/>
      <c r="I58" s="409"/>
      <c r="J58" s="409"/>
      <c r="K58" s="409"/>
    </row>
    <row r="59" spans="3:11">
      <c r="C59" s="19"/>
      <c r="D59" s="19"/>
      <c r="E59" s="19"/>
      <c r="F59" s="19"/>
      <c r="G59" s="408"/>
      <c r="H59" s="409"/>
      <c r="I59" s="409"/>
      <c r="J59" s="409"/>
      <c r="K59" s="409"/>
    </row>
    <row r="60" spans="3:11">
      <c r="C60" s="19"/>
      <c r="D60" s="19"/>
      <c r="E60" s="19"/>
      <c r="F60" s="19"/>
      <c r="G60" s="408"/>
      <c r="H60" s="409"/>
      <c r="I60" s="409"/>
      <c r="J60" s="409"/>
      <c r="K60" s="409"/>
    </row>
    <row r="61" spans="3:11">
      <c r="C61" s="19"/>
      <c r="D61" s="19"/>
      <c r="E61" s="19"/>
      <c r="F61" s="19"/>
      <c r="G61" s="408"/>
      <c r="H61" s="19"/>
      <c r="I61" s="19"/>
      <c r="J61" s="19"/>
      <c r="K61" s="19"/>
    </row>
    <row r="62" spans="3:11">
      <c r="C62" s="19"/>
      <c r="D62" s="19"/>
      <c r="E62" s="19"/>
      <c r="F62" s="19"/>
      <c r="G62" s="408"/>
      <c r="H62" s="19"/>
      <c r="I62" s="19"/>
      <c r="J62" s="19"/>
      <c r="K62" s="19"/>
    </row>
    <row r="63" spans="3:11">
      <c r="C63" s="19"/>
      <c r="D63" s="19"/>
      <c r="E63" s="19"/>
      <c r="F63" s="19"/>
      <c r="G63" s="408"/>
      <c r="H63" s="19"/>
      <c r="I63" s="19"/>
      <c r="J63" s="19"/>
      <c r="K63" s="19"/>
    </row>
    <row r="64" spans="3:11">
      <c r="C64" s="19"/>
      <c r="D64" s="19"/>
      <c r="E64" s="19"/>
      <c r="F64" s="19"/>
      <c r="G64" s="408"/>
      <c r="H64" s="19"/>
      <c r="I64" s="19"/>
      <c r="J64" s="19"/>
      <c r="K64" s="19"/>
    </row>
    <row r="65" spans="3:11">
      <c r="C65" s="19"/>
      <c r="D65" s="19"/>
      <c r="E65" s="19"/>
      <c r="F65" s="19"/>
      <c r="G65" s="408"/>
      <c r="H65" s="19"/>
      <c r="I65" s="19"/>
      <c r="J65" s="19"/>
      <c r="K65" s="19"/>
    </row>
    <row r="66" spans="3:11">
      <c r="C66" s="19"/>
      <c r="D66" s="19"/>
      <c r="E66" s="19"/>
      <c r="F66" s="19"/>
      <c r="G66" s="408"/>
      <c r="H66" s="19"/>
      <c r="I66" s="19"/>
      <c r="J66" s="19"/>
      <c r="K66" s="19"/>
    </row>
    <row r="67" spans="3:11">
      <c r="C67" s="19"/>
      <c r="D67" s="19"/>
      <c r="E67" s="19"/>
      <c r="F67" s="19"/>
      <c r="G67" s="408"/>
      <c r="H67" s="19"/>
      <c r="I67" s="19"/>
      <c r="J67" s="19"/>
      <c r="K67" s="19"/>
    </row>
    <row r="68" spans="3:11">
      <c r="C68" s="19"/>
      <c r="D68" s="19"/>
      <c r="E68" s="19"/>
      <c r="F68" s="19"/>
      <c r="G68" s="408"/>
      <c r="H68" s="19"/>
      <c r="I68" s="19"/>
      <c r="J68" s="19"/>
      <c r="K68" s="19"/>
    </row>
    <row r="69" spans="3:11">
      <c r="C69" s="19"/>
      <c r="D69" s="19"/>
      <c r="E69" s="19"/>
      <c r="F69" s="19"/>
      <c r="G69" s="408"/>
      <c r="H69" s="19"/>
      <c r="I69" s="19"/>
      <c r="J69" s="19"/>
      <c r="K69" s="19"/>
    </row>
    <row r="70" spans="3:11">
      <c r="C70" s="19"/>
      <c r="D70" s="19"/>
      <c r="E70" s="19"/>
      <c r="F70" s="19"/>
      <c r="G70" s="408"/>
      <c r="H70" s="19"/>
      <c r="I70" s="19"/>
      <c r="J70" s="19"/>
      <c r="K70" s="19"/>
    </row>
  </sheetData>
  <mergeCells count="16">
    <mergeCell ref="B31:L31"/>
    <mergeCell ref="B8:B10"/>
    <mergeCell ref="C8:F8"/>
    <mergeCell ref="H8:K9"/>
    <mergeCell ref="C9:D9"/>
    <mergeCell ref="E9:F9"/>
    <mergeCell ref="B30:L30"/>
    <mergeCell ref="L8:L9"/>
    <mergeCell ref="B2:L2"/>
    <mergeCell ref="B3:L3"/>
    <mergeCell ref="B5:B7"/>
    <mergeCell ref="C5:F5"/>
    <mergeCell ref="H5:K6"/>
    <mergeCell ref="C6:D6"/>
    <mergeCell ref="E6:F6"/>
    <mergeCell ref="L5:L6"/>
  </mergeCells>
  <hyperlinks>
    <hyperlink ref="A1" location="Índice!A1" display="Índice" xr:uid="{F9F24973-AA60-41C2-94E6-139EAFB02F4F}"/>
  </hyperlinks>
  <printOptions horizontalCentered="1" verticalCentered="1"/>
  <pageMargins left="0.15748031496062992" right="0.15748031496062992" top="7.874015748031496E-2" bottom="7.874015748031496E-2" header="0.31496062992125984" footer="0"/>
  <pageSetup paperSize="9" scale="5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C64B-9E8B-4B4D-A73A-170601330538}">
  <sheetPr codeName="Folha20">
    <pageSetUpPr fitToPage="1"/>
  </sheetPr>
  <dimension ref="A1:AI81"/>
  <sheetViews>
    <sheetView showGridLines="0" workbookViewId="0"/>
  </sheetViews>
  <sheetFormatPr defaultColWidth="9.1796875" defaultRowHeight="12.5"/>
  <cols>
    <col min="1" max="1" width="6.453125" style="4" bestFit="1" customWidth="1"/>
    <col min="2" max="5" width="1.453125" style="4" customWidth="1"/>
    <col min="6" max="6" width="24.453125" style="4" customWidth="1"/>
    <col min="7" max="8" width="10.453125" style="9" customWidth="1"/>
    <col min="9" max="9" width="1.81640625" style="9" customWidth="1"/>
    <col min="10" max="10" width="6.81640625" style="9" customWidth="1"/>
    <col min="11" max="11" width="7.453125" style="9" customWidth="1"/>
    <col min="12" max="12" width="2.1796875" style="9" customWidth="1"/>
    <col min="13" max="13" width="6" style="9" customWidth="1"/>
    <col min="14" max="14" width="5.81640625" style="4" customWidth="1"/>
    <col min="15" max="15" width="8.453125" style="4" customWidth="1"/>
    <col min="16" max="16" width="9.453125" style="4" bestFit="1" customWidth="1"/>
    <col min="17" max="17" width="1.453125" style="4" customWidth="1"/>
    <col min="18" max="18" width="4.1796875" style="4" customWidth="1"/>
    <col min="19" max="19" width="3" style="4" customWidth="1"/>
    <col min="20" max="20" width="9.1796875" style="4"/>
    <col min="21" max="21" width="23" style="4" customWidth="1"/>
    <col min="22" max="33" width="9.1796875" style="4"/>
    <col min="34" max="34" width="10.26953125" style="4" bestFit="1" customWidth="1"/>
    <col min="35" max="35" width="11.453125" style="4" customWidth="1"/>
    <col min="36" max="16384" width="9.1796875" style="4"/>
  </cols>
  <sheetData>
    <row r="1" spans="1:35" s="54" customFormat="1">
      <c r="A1" s="199" t="s">
        <v>12</v>
      </c>
      <c r="G1" s="75"/>
      <c r="H1" s="75"/>
      <c r="I1" s="75"/>
      <c r="J1" s="75"/>
      <c r="K1" s="75"/>
      <c r="L1" s="75"/>
      <c r="M1" s="75"/>
    </row>
    <row r="2" spans="1:35" s="54" customFormat="1" ht="15" customHeight="1">
      <c r="B2" s="551" t="str">
        <f>+Índice!B30</f>
        <v>Quadro 4 -Conta das Administrações Públicas</v>
      </c>
      <c r="C2" s="551"/>
      <c r="D2" s="551"/>
      <c r="E2" s="551"/>
      <c r="F2" s="551"/>
      <c r="G2" s="551"/>
      <c r="H2" s="551"/>
      <c r="I2" s="551"/>
      <c r="J2" s="551"/>
      <c r="K2" s="551"/>
      <c r="L2" s="551"/>
      <c r="M2" s="551"/>
      <c r="N2" s="551"/>
      <c r="O2" s="551"/>
      <c r="P2" s="551"/>
      <c r="Q2" s="551"/>
      <c r="R2" s="551"/>
      <c r="S2" s="551"/>
      <c r="T2" s="551"/>
      <c r="U2" s="551"/>
    </row>
    <row r="3" spans="1:35" s="54" customFormat="1" ht="15" customHeight="1">
      <c r="B3" s="551" t="str">
        <f>+Índice!C30</f>
        <v>Table 4 - General Government account</v>
      </c>
      <c r="C3" s="551"/>
      <c r="D3" s="551"/>
      <c r="E3" s="551"/>
      <c r="F3" s="551"/>
      <c r="G3" s="551"/>
      <c r="H3" s="551"/>
      <c r="I3" s="551"/>
      <c r="J3" s="551"/>
      <c r="K3" s="551"/>
      <c r="L3" s="551"/>
      <c r="M3" s="551"/>
      <c r="N3" s="551"/>
      <c r="O3" s="551"/>
      <c r="P3" s="551"/>
      <c r="Q3" s="551"/>
      <c r="R3" s="551"/>
      <c r="S3" s="551"/>
      <c r="T3" s="551"/>
      <c r="U3" s="551"/>
    </row>
    <row r="4" spans="1:35" s="54" customFormat="1">
      <c r="B4" s="55" t="s">
        <v>13</v>
      </c>
      <c r="C4" s="20"/>
      <c r="D4" s="20"/>
      <c r="E4" s="20"/>
      <c r="F4" s="20"/>
      <c r="G4" s="82"/>
      <c r="H4" s="82"/>
      <c r="I4" s="82"/>
      <c r="J4" s="82"/>
      <c r="K4" s="82"/>
      <c r="L4" s="83"/>
      <c r="M4" s="82"/>
      <c r="N4" s="84"/>
      <c r="O4" s="84"/>
      <c r="P4" s="84"/>
      <c r="Q4" s="82"/>
      <c r="R4" s="82"/>
      <c r="S4" s="85"/>
      <c r="T4" s="85"/>
      <c r="U4" s="85"/>
    </row>
    <row r="5" spans="1:35" s="74" customFormat="1" ht="15" customHeight="1">
      <c r="B5" s="617"/>
      <c r="C5" s="618"/>
      <c r="D5" s="618"/>
      <c r="E5" s="618"/>
      <c r="F5" s="619"/>
      <c r="G5" s="568" t="s">
        <v>97</v>
      </c>
      <c r="H5" s="625"/>
      <c r="I5" s="108"/>
      <c r="J5" s="568" t="s">
        <v>98</v>
      </c>
      <c r="K5" s="625"/>
      <c r="L5" s="187"/>
      <c r="M5" s="626" t="s">
        <v>678</v>
      </c>
      <c r="N5" s="626"/>
      <c r="O5" s="626"/>
      <c r="P5" s="625"/>
      <c r="Q5" s="620"/>
      <c r="R5" s="596"/>
      <c r="S5" s="596"/>
      <c r="T5" s="596"/>
      <c r="U5" s="621"/>
    </row>
    <row r="6" spans="1:35" s="74" customFormat="1" ht="24" customHeight="1">
      <c r="B6" s="620"/>
      <c r="C6" s="596"/>
      <c r="D6" s="596"/>
      <c r="E6" s="596"/>
      <c r="F6" s="621"/>
      <c r="G6" s="627" t="s">
        <v>334</v>
      </c>
      <c r="H6" s="625"/>
      <c r="I6" s="71"/>
      <c r="J6" s="627" t="s">
        <v>299</v>
      </c>
      <c r="K6" s="625"/>
      <c r="L6" s="188"/>
      <c r="M6" s="568" t="s">
        <v>679</v>
      </c>
      <c r="N6" s="568"/>
      <c r="O6" s="568"/>
      <c r="P6" s="568"/>
      <c r="Q6" s="620"/>
      <c r="R6" s="596"/>
      <c r="S6" s="596"/>
      <c r="T6" s="596"/>
      <c r="U6" s="621"/>
    </row>
    <row r="7" spans="1:35" s="74" customFormat="1" ht="25.5" customHeight="1">
      <c r="B7" s="620"/>
      <c r="C7" s="596"/>
      <c r="D7" s="596"/>
      <c r="E7" s="596"/>
      <c r="F7" s="621"/>
      <c r="G7" s="613">
        <v>2024</v>
      </c>
      <c r="H7" s="613">
        <v>2025</v>
      </c>
      <c r="I7" s="189"/>
      <c r="J7" s="613">
        <v>2024</v>
      </c>
      <c r="K7" s="613">
        <v>2025</v>
      </c>
      <c r="L7" s="108"/>
      <c r="M7" s="614" t="s">
        <v>300</v>
      </c>
      <c r="N7" s="615" t="s">
        <v>335</v>
      </c>
      <c r="O7" s="615" t="s">
        <v>97</v>
      </c>
      <c r="P7" s="190" t="s">
        <v>336</v>
      </c>
      <c r="Q7" s="620"/>
      <c r="R7" s="596"/>
      <c r="S7" s="596"/>
      <c r="T7" s="596"/>
      <c r="U7" s="621"/>
    </row>
    <row r="8" spans="1:35" s="74" customFormat="1">
      <c r="B8" s="622"/>
      <c r="C8" s="623"/>
      <c r="D8" s="623"/>
      <c r="E8" s="623"/>
      <c r="F8" s="624"/>
      <c r="G8" s="569"/>
      <c r="H8" s="569"/>
      <c r="I8" s="189"/>
      <c r="J8" s="569"/>
      <c r="K8" s="569"/>
      <c r="L8" s="108"/>
      <c r="M8" s="568"/>
      <c r="N8" s="616"/>
      <c r="O8" s="616"/>
      <c r="P8" s="191" t="s">
        <v>337</v>
      </c>
      <c r="Q8" s="620"/>
      <c r="R8" s="596"/>
      <c r="S8" s="596"/>
      <c r="T8" s="596"/>
      <c r="U8" s="621"/>
    </row>
    <row r="9" spans="1:35" s="74" customFormat="1" ht="14.9" customHeight="1">
      <c r="B9" s="170" t="s">
        <v>198</v>
      </c>
      <c r="C9" s="170"/>
      <c r="D9" s="170"/>
      <c r="E9" s="170"/>
      <c r="F9" s="170"/>
      <c r="G9" s="171">
        <v>124668</v>
      </c>
      <c r="H9" s="171">
        <v>133000</v>
      </c>
      <c r="I9" s="171"/>
      <c r="J9" s="172">
        <v>43</v>
      </c>
      <c r="K9" s="172">
        <v>43.4</v>
      </c>
      <c r="L9" s="172"/>
      <c r="M9" s="172">
        <v>6.7</v>
      </c>
      <c r="N9" s="172">
        <v>6.7</v>
      </c>
      <c r="O9" s="171">
        <v>8332</v>
      </c>
      <c r="P9" s="172">
        <v>0.3</v>
      </c>
      <c r="Q9" s="170" t="s">
        <v>199</v>
      </c>
      <c r="R9" s="170"/>
      <c r="S9" s="170"/>
      <c r="T9" s="170"/>
      <c r="U9" s="170"/>
      <c r="X9" s="285"/>
      <c r="Y9" s="285"/>
      <c r="Z9" s="285"/>
      <c r="AB9" s="253"/>
      <c r="AC9" s="253"/>
      <c r="AD9" s="253"/>
      <c r="AF9" s="253"/>
      <c r="AG9" s="253"/>
      <c r="AH9" s="286"/>
      <c r="AI9" s="287"/>
    </row>
    <row r="10" spans="1:35" s="54" customFormat="1" ht="14.9" customHeight="1">
      <c r="B10" s="192"/>
      <c r="C10" s="79" t="s">
        <v>200</v>
      </c>
      <c r="D10" s="79"/>
      <c r="E10" s="79"/>
      <c r="F10" s="79"/>
      <c r="G10" s="176">
        <v>122069</v>
      </c>
      <c r="H10" s="176">
        <v>129166</v>
      </c>
      <c r="I10" s="176"/>
      <c r="J10" s="177">
        <v>42.1</v>
      </c>
      <c r="K10" s="177">
        <v>42.1</v>
      </c>
      <c r="L10" s="177"/>
      <c r="M10" s="177">
        <v>5.8</v>
      </c>
      <c r="N10" s="177">
        <v>5.7</v>
      </c>
      <c r="O10" s="176">
        <v>7096</v>
      </c>
      <c r="P10" s="177">
        <v>0</v>
      </c>
      <c r="Q10" s="178"/>
      <c r="R10" s="79" t="s">
        <v>338</v>
      </c>
      <c r="S10" s="79"/>
      <c r="T10" s="79"/>
      <c r="U10" s="79"/>
      <c r="X10" s="285"/>
      <c r="Y10" s="285"/>
      <c r="Z10" s="285"/>
      <c r="AB10" s="253"/>
      <c r="AC10" s="253"/>
      <c r="AD10" s="253"/>
      <c r="AF10" s="253"/>
      <c r="AG10" s="253"/>
      <c r="AH10" s="286"/>
      <c r="AI10" s="287"/>
    </row>
    <row r="11" spans="1:35" s="54" customFormat="1" ht="14.9" customHeight="1">
      <c r="B11" s="192"/>
      <c r="C11" s="192"/>
      <c r="D11" s="79" t="s">
        <v>202</v>
      </c>
      <c r="E11" s="79"/>
      <c r="F11" s="79"/>
      <c r="G11" s="176">
        <v>71053</v>
      </c>
      <c r="H11" s="176">
        <v>75268</v>
      </c>
      <c r="I11" s="176"/>
      <c r="J11" s="177">
        <v>24.5</v>
      </c>
      <c r="K11" s="177">
        <v>24.5</v>
      </c>
      <c r="L11" s="177"/>
      <c r="M11" s="177">
        <v>5.9</v>
      </c>
      <c r="N11" s="177">
        <v>3.4</v>
      </c>
      <c r="O11" s="176">
        <v>4215</v>
      </c>
      <c r="P11" s="177">
        <v>0</v>
      </c>
      <c r="Q11" s="178"/>
      <c r="R11" s="178"/>
      <c r="S11" s="79" t="s">
        <v>100</v>
      </c>
      <c r="T11" s="79"/>
      <c r="U11" s="79"/>
      <c r="X11" s="285"/>
      <c r="Y11" s="285"/>
      <c r="Z11" s="285"/>
      <c r="AB11" s="253"/>
      <c r="AC11" s="253"/>
      <c r="AD11" s="253"/>
      <c r="AF11" s="253"/>
      <c r="AG11" s="253"/>
      <c r="AH11" s="286"/>
      <c r="AI11" s="287"/>
    </row>
    <row r="12" spans="1:35" s="54" customFormat="1" ht="14.9" customHeight="1">
      <c r="B12" s="192"/>
      <c r="C12" s="192"/>
      <c r="D12" s="192"/>
      <c r="E12" s="79" t="s">
        <v>305</v>
      </c>
      <c r="F12" s="79"/>
      <c r="G12" s="176">
        <v>41567</v>
      </c>
      <c r="H12" s="176">
        <v>44514</v>
      </c>
      <c r="I12" s="176"/>
      <c r="J12" s="177">
        <v>14.3</v>
      </c>
      <c r="K12" s="177">
        <v>14.5</v>
      </c>
      <c r="L12" s="177"/>
      <c r="M12" s="177">
        <v>7.1</v>
      </c>
      <c r="N12" s="177">
        <v>2.4</v>
      </c>
      <c r="O12" s="176">
        <v>2947</v>
      </c>
      <c r="P12" s="177">
        <v>0.2</v>
      </c>
      <c r="Q12" s="178"/>
      <c r="R12" s="178"/>
      <c r="S12" s="178"/>
      <c r="T12" s="79" t="s">
        <v>205</v>
      </c>
      <c r="U12" s="79"/>
      <c r="X12" s="285"/>
      <c r="Y12" s="285"/>
      <c r="Z12" s="285"/>
      <c r="AB12" s="253"/>
      <c r="AC12" s="253"/>
      <c r="AD12" s="253"/>
      <c r="AF12" s="253"/>
      <c r="AG12" s="253"/>
      <c r="AH12" s="286"/>
      <c r="AI12" s="287"/>
    </row>
    <row r="13" spans="1:35" s="54" customFormat="1" ht="14.9" customHeight="1">
      <c r="B13" s="192"/>
      <c r="C13" s="192"/>
      <c r="D13" s="192"/>
      <c r="E13" s="79" t="s">
        <v>322</v>
      </c>
      <c r="F13" s="79"/>
      <c r="G13" s="176">
        <v>29486</v>
      </c>
      <c r="H13" s="176">
        <v>30755</v>
      </c>
      <c r="I13" s="176"/>
      <c r="J13" s="177">
        <v>10.199999999999999</v>
      </c>
      <c r="K13" s="177">
        <v>10</v>
      </c>
      <c r="L13" s="177"/>
      <c r="M13" s="177">
        <v>4.3</v>
      </c>
      <c r="N13" s="177">
        <v>1</v>
      </c>
      <c r="O13" s="176">
        <v>1268</v>
      </c>
      <c r="P13" s="177">
        <v>-0.1</v>
      </c>
      <c r="Q13" s="178"/>
      <c r="R13" s="178"/>
      <c r="S13" s="178"/>
      <c r="T13" s="79" t="s">
        <v>207</v>
      </c>
      <c r="U13" s="79"/>
      <c r="X13" s="285"/>
      <c r="Y13" s="285"/>
      <c r="Z13" s="285"/>
      <c r="AB13" s="253"/>
      <c r="AC13" s="253"/>
      <c r="AD13" s="253"/>
      <c r="AF13" s="253"/>
      <c r="AG13" s="253"/>
      <c r="AH13" s="286"/>
      <c r="AI13" s="287"/>
    </row>
    <row r="14" spans="1:35" s="54" customFormat="1" ht="14.9" customHeight="1">
      <c r="B14" s="192"/>
      <c r="C14" s="192"/>
      <c r="D14" s="79" t="s">
        <v>339</v>
      </c>
      <c r="E14" s="79"/>
      <c r="F14" s="79"/>
      <c r="G14" s="176">
        <v>35883</v>
      </c>
      <c r="H14" s="176">
        <v>38771</v>
      </c>
      <c r="I14" s="176"/>
      <c r="J14" s="177">
        <v>12.4</v>
      </c>
      <c r="K14" s="177">
        <v>12.6</v>
      </c>
      <c r="L14" s="177"/>
      <c r="M14" s="177">
        <v>8</v>
      </c>
      <c r="N14" s="177">
        <v>2.2999999999999998</v>
      </c>
      <c r="O14" s="176">
        <v>2888</v>
      </c>
      <c r="P14" s="177">
        <v>0.3</v>
      </c>
      <c r="Q14" s="178"/>
      <c r="R14" s="178"/>
      <c r="S14" s="79" t="s">
        <v>102</v>
      </c>
      <c r="T14" s="79"/>
      <c r="U14" s="79"/>
      <c r="X14" s="285"/>
      <c r="Y14" s="285"/>
      <c r="Z14" s="285"/>
      <c r="AB14" s="253"/>
      <c r="AC14" s="253"/>
      <c r="AD14" s="253"/>
      <c r="AF14" s="253"/>
      <c r="AG14" s="253"/>
      <c r="AH14" s="286"/>
      <c r="AI14" s="287"/>
    </row>
    <row r="15" spans="1:35" s="54" customFormat="1" ht="14.9" customHeight="1">
      <c r="B15" s="192"/>
      <c r="C15" s="192"/>
      <c r="D15" s="79"/>
      <c r="E15" s="79" t="s">
        <v>340</v>
      </c>
      <c r="F15" s="79"/>
      <c r="G15" s="176">
        <v>30452</v>
      </c>
      <c r="H15" s="176">
        <v>33046</v>
      </c>
      <c r="I15" s="176"/>
      <c r="J15" s="177">
        <v>10.5</v>
      </c>
      <c r="K15" s="177">
        <v>10.8</v>
      </c>
      <c r="L15" s="177"/>
      <c r="M15" s="177">
        <v>8.5</v>
      </c>
      <c r="N15" s="177">
        <v>2.1</v>
      </c>
      <c r="O15" s="176">
        <v>2594</v>
      </c>
      <c r="P15" s="177">
        <v>0.3</v>
      </c>
      <c r="Q15" s="178"/>
      <c r="R15" s="178"/>
      <c r="S15" s="79"/>
      <c r="T15" s="79" t="s">
        <v>341</v>
      </c>
      <c r="U15" s="79"/>
      <c r="X15" s="285"/>
      <c r="Y15" s="285"/>
      <c r="Z15" s="285"/>
      <c r="AB15" s="253"/>
      <c r="AC15" s="253"/>
      <c r="AD15" s="253"/>
      <c r="AF15" s="253"/>
      <c r="AG15" s="253"/>
      <c r="AH15" s="286"/>
      <c r="AI15" s="287"/>
    </row>
    <row r="16" spans="1:35" s="54" customFormat="1" ht="14.9" customHeight="1">
      <c r="B16" s="192"/>
      <c r="C16" s="192"/>
      <c r="D16" s="79" t="s">
        <v>342</v>
      </c>
      <c r="E16" s="79"/>
      <c r="F16" s="79"/>
      <c r="G16" s="176">
        <v>15134</v>
      </c>
      <c r="H16" s="176">
        <v>15127</v>
      </c>
      <c r="I16" s="176"/>
      <c r="J16" s="177">
        <v>5.2</v>
      </c>
      <c r="K16" s="177">
        <v>4.9000000000000004</v>
      </c>
      <c r="L16" s="177"/>
      <c r="M16" s="177">
        <v>0</v>
      </c>
      <c r="N16" s="177">
        <v>0</v>
      </c>
      <c r="O16" s="176">
        <v>-7</v>
      </c>
      <c r="P16" s="177">
        <v>-0.3</v>
      </c>
      <c r="Q16" s="193"/>
      <c r="R16" s="178"/>
      <c r="S16" s="79" t="s">
        <v>343</v>
      </c>
      <c r="T16" s="79"/>
      <c r="U16" s="79"/>
      <c r="X16" s="285"/>
      <c r="Y16" s="285"/>
      <c r="Z16" s="285"/>
      <c r="AB16" s="253"/>
      <c r="AC16" s="253"/>
      <c r="AD16" s="253"/>
      <c r="AF16" s="253"/>
      <c r="AG16" s="253"/>
      <c r="AH16" s="286"/>
      <c r="AI16" s="287"/>
    </row>
    <row r="17" spans="2:35" s="54" customFormat="1" ht="14.9" customHeight="1">
      <c r="B17" s="192"/>
      <c r="C17" s="192"/>
      <c r="D17" s="79"/>
      <c r="E17" s="194" t="s">
        <v>344</v>
      </c>
      <c r="F17" s="79"/>
      <c r="G17" s="176">
        <v>9150</v>
      </c>
      <c r="H17" s="176">
        <v>8952</v>
      </c>
      <c r="I17" s="176"/>
      <c r="J17" s="177">
        <v>3.2</v>
      </c>
      <c r="K17" s="177">
        <v>2.9</v>
      </c>
      <c r="L17" s="177"/>
      <c r="M17" s="177">
        <v>-2.2000000000000002</v>
      </c>
      <c r="N17" s="177">
        <v>-0.2</v>
      </c>
      <c r="O17" s="176">
        <v>-197</v>
      </c>
      <c r="P17" s="177">
        <v>-0.2</v>
      </c>
      <c r="Q17" s="193"/>
      <c r="R17" s="178"/>
      <c r="S17" s="79"/>
      <c r="T17" s="79" t="s">
        <v>345</v>
      </c>
      <c r="U17" s="79"/>
      <c r="X17" s="285"/>
      <c r="Y17" s="285"/>
      <c r="Z17" s="285"/>
      <c r="AB17" s="253"/>
      <c r="AC17" s="253"/>
      <c r="AD17" s="253"/>
      <c r="AF17" s="253"/>
      <c r="AG17" s="253"/>
      <c r="AH17" s="286"/>
      <c r="AI17" s="287"/>
    </row>
    <row r="18" spans="2:35" s="54" customFormat="1" ht="14.9" customHeight="1">
      <c r="B18" s="192"/>
      <c r="C18" s="192"/>
      <c r="D18" s="79"/>
      <c r="E18" s="194" t="s">
        <v>346</v>
      </c>
      <c r="F18" s="79"/>
      <c r="G18" s="176">
        <v>5985</v>
      </c>
      <c r="H18" s="176">
        <v>6175</v>
      </c>
      <c r="I18" s="176"/>
      <c r="J18" s="177">
        <v>2.1</v>
      </c>
      <c r="K18" s="177">
        <v>2</v>
      </c>
      <c r="L18" s="177"/>
      <c r="M18" s="177">
        <v>3.2</v>
      </c>
      <c r="N18" s="177">
        <v>0.2</v>
      </c>
      <c r="O18" s="176">
        <v>190</v>
      </c>
      <c r="P18" s="177">
        <v>-0.1</v>
      </c>
      <c r="Q18" s="193"/>
      <c r="R18" s="178"/>
      <c r="S18" s="79"/>
      <c r="T18" s="79" t="s">
        <v>347</v>
      </c>
      <c r="U18" s="79"/>
      <c r="X18" s="285"/>
      <c r="Y18" s="285"/>
      <c r="Z18" s="285"/>
      <c r="AB18" s="253"/>
      <c r="AC18" s="253"/>
      <c r="AD18" s="253"/>
      <c r="AF18" s="253"/>
      <c r="AG18" s="253"/>
      <c r="AH18" s="286"/>
      <c r="AI18" s="287"/>
    </row>
    <row r="19" spans="2:35" s="74" customFormat="1" ht="14.9" customHeight="1">
      <c r="B19" s="180"/>
      <c r="C19" s="195" t="s">
        <v>348</v>
      </c>
      <c r="D19" s="195"/>
      <c r="E19" s="195"/>
      <c r="F19" s="195"/>
      <c r="G19" s="173">
        <v>2598</v>
      </c>
      <c r="H19" s="173">
        <v>3834</v>
      </c>
      <c r="I19" s="173"/>
      <c r="J19" s="174">
        <v>0.9</v>
      </c>
      <c r="K19" s="174">
        <v>1.2</v>
      </c>
      <c r="L19" s="174"/>
      <c r="M19" s="174">
        <v>47.6</v>
      </c>
      <c r="N19" s="174">
        <v>1</v>
      </c>
      <c r="O19" s="173">
        <v>1236</v>
      </c>
      <c r="P19" s="174">
        <v>0.4</v>
      </c>
      <c r="Q19" s="196"/>
      <c r="R19" s="195" t="s">
        <v>349</v>
      </c>
      <c r="S19" s="195"/>
      <c r="T19" s="195"/>
      <c r="U19" s="195"/>
      <c r="X19" s="285"/>
      <c r="Y19" s="285"/>
      <c r="Z19" s="285"/>
      <c r="AB19" s="253"/>
      <c r="AC19" s="253"/>
      <c r="AD19" s="253"/>
      <c r="AF19" s="253"/>
      <c r="AG19" s="253"/>
      <c r="AH19" s="286"/>
      <c r="AI19" s="287"/>
    </row>
    <row r="20" spans="2:35" s="74" customFormat="1" ht="6.75" customHeight="1">
      <c r="B20" s="180"/>
      <c r="C20" s="195"/>
      <c r="D20" s="195"/>
      <c r="E20" s="195"/>
      <c r="F20" s="195"/>
      <c r="G20" s="173"/>
      <c r="H20" s="173"/>
      <c r="I20" s="173"/>
      <c r="J20" s="174"/>
      <c r="K20" s="174"/>
      <c r="L20" s="174"/>
      <c r="M20" s="174"/>
      <c r="N20" s="174"/>
      <c r="O20" s="173"/>
      <c r="P20" s="173"/>
      <c r="Q20" s="196"/>
      <c r="R20" s="197"/>
      <c r="S20" s="197"/>
      <c r="T20" s="197"/>
      <c r="U20" s="197"/>
      <c r="X20" s="285"/>
      <c r="Y20" s="285"/>
      <c r="Z20" s="285"/>
      <c r="AB20" s="253"/>
      <c r="AC20" s="253"/>
      <c r="AD20" s="253"/>
      <c r="AF20" s="253"/>
      <c r="AG20" s="253"/>
      <c r="AH20" s="286"/>
      <c r="AI20" s="287"/>
    </row>
    <row r="21" spans="2:35" s="74" customFormat="1" ht="14.9" customHeight="1">
      <c r="B21" s="181" t="s">
        <v>350</v>
      </c>
      <c r="C21" s="181"/>
      <c r="D21" s="181"/>
      <c r="E21" s="181"/>
      <c r="F21" s="181"/>
      <c r="G21" s="182">
        <v>122805</v>
      </c>
      <c r="H21" s="182">
        <v>130941</v>
      </c>
      <c r="I21" s="182"/>
      <c r="J21" s="183">
        <v>42.4</v>
      </c>
      <c r="K21" s="183">
        <v>42.7</v>
      </c>
      <c r="L21" s="183"/>
      <c r="M21" s="183">
        <v>6.6</v>
      </c>
      <c r="N21" s="183">
        <v>6.6</v>
      </c>
      <c r="O21" s="182">
        <v>8136</v>
      </c>
      <c r="P21" s="183">
        <v>0.3</v>
      </c>
      <c r="Q21" s="181" t="s">
        <v>351</v>
      </c>
      <c r="R21" s="181"/>
      <c r="S21" s="181"/>
      <c r="T21" s="181"/>
      <c r="U21" s="181"/>
      <c r="X21" s="285"/>
      <c r="Y21" s="285"/>
      <c r="Z21" s="285"/>
      <c r="AB21" s="253"/>
      <c r="AC21" s="253"/>
      <c r="AD21" s="253"/>
      <c r="AF21" s="253"/>
      <c r="AG21" s="253"/>
      <c r="AH21" s="286"/>
      <c r="AI21" s="287"/>
    </row>
    <row r="22" spans="2:35" s="54" customFormat="1" ht="14.9" customHeight="1">
      <c r="B22" s="192"/>
      <c r="C22" s="79" t="s">
        <v>352</v>
      </c>
      <c r="D22" s="79"/>
      <c r="E22" s="79"/>
      <c r="F22" s="79"/>
      <c r="G22" s="176">
        <v>116871</v>
      </c>
      <c r="H22" s="176">
        <v>124977</v>
      </c>
      <c r="I22" s="176"/>
      <c r="J22" s="177">
        <v>40.299999999999997</v>
      </c>
      <c r="K22" s="177">
        <v>40.700000000000003</v>
      </c>
      <c r="L22" s="177"/>
      <c r="M22" s="177">
        <v>6.9</v>
      </c>
      <c r="N22" s="177">
        <v>6.6</v>
      </c>
      <c r="O22" s="176">
        <v>8106</v>
      </c>
      <c r="P22" s="177">
        <v>0.4</v>
      </c>
      <c r="Q22" s="178"/>
      <c r="R22" s="79" t="s">
        <v>353</v>
      </c>
      <c r="S22" s="79"/>
      <c r="T22" s="79"/>
      <c r="U22" s="79"/>
      <c r="X22" s="285"/>
      <c r="Y22" s="285"/>
      <c r="Z22" s="285"/>
      <c r="AB22" s="253"/>
      <c r="AC22" s="253"/>
      <c r="AD22" s="253"/>
      <c r="AF22" s="253"/>
      <c r="AG22" s="253"/>
      <c r="AH22" s="286"/>
      <c r="AI22" s="287"/>
    </row>
    <row r="23" spans="2:35" s="54" customFormat="1" ht="14.9" customHeight="1">
      <c r="B23" s="192"/>
      <c r="C23" s="192"/>
      <c r="D23" s="79" t="s">
        <v>112</v>
      </c>
      <c r="E23" s="79"/>
      <c r="F23" s="79"/>
      <c r="G23" s="176">
        <v>106834</v>
      </c>
      <c r="H23" s="176">
        <v>113121</v>
      </c>
      <c r="I23" s="176"/>
      <c r="J23" s="177">
        <v>36.9</v>
      </c>
      <c r="K23" s="177">
        <v>36.9</v>
      </c>
      <c r="L23" s="177"/>
      <c r="M23" s="177">
        <v>5.9</v>
      </c>
      <c r="N23" s="177">
        <v>5.0999999999999996</v>
      </c>
      <c r="O23" s="176">
        <v>6287</v>
      </c>
      <c r="P23" s="177">
        <v>0</v>
      </c>
      <c r="Q23" s="178"/>
      <c r="R23" s="178"/>
      <c r="S23" s="79" t="s">
        <v>113</v>
      </c>
      <c r="T23" s="79"/>
      <c r="U23" s="79"/>
      <c r="X23" s="285"/>
      <c r="Y23" s="285"/>
      <c r="Z23" s="285"/>
      <c r="AB23" s="253"/>
      <c r="AC23" s="253"/>
      <c r="AD23" s="253"/>
      <c r="AF23" s="253"/>
      <c r="AG23" s="253"/>
      <c r="AH23" s="286"/>
      <c r="AI23" s="287"/>
    </row>
    <row r="24" spans="2:35" s="54" customFormat="1" ht="14.9" customHeight="1">
      <c r="B24" s="192"/>
      <c r="C24" s="192"/>
      <c r="D24" s="192"/>
      <c r="E24" s="79" t="s">
        <v>218</v>
      </c>
      <c r="F24" s="192"/>
      <c r="G24" s="176">
        <v>15076</v>
      </c>
      <c r="H24" s="176">
        <v>15723</v>
      </c>
      <c r="I24" s="176"/>
      <c r="J24" s="177">
        <v>5.2</v>
      </c>
      <c r="K24" s="177">
        <v>5.0999999999999996</v>
      </c>
      <c r="L24" s="177"/>
      <c r="M24" s="177">
        <v>4.3</v>
      </c>
      <c r="N24" s="177">
        <v>0.5</v>
      </c>
      <c r="O24" s="176">
        <v>647</v>
      </c>
      <c r="P24" s="177">
        <v>-0.1</v>
      </c>
      <c r="Q24" s="178"/>
      <c r="R24" s="178"/>
      <c r="S24" s="178"/>
      <c r="T24" s="79" t="s">
        <v>219</v>
      </c>
      <c r="U24" s="178"/>
      <c r="X24" s="285"/>
      <c r="Y24" s="285"/>
      <c r="Z24" s="285"/>
      <c r="AB24" s="253"/>
      <c r="AC24" s="253"/>
      <c r="AD24" s="253"/>
      <c r="AF24" s="253"/>
      <c r="AG24" s="253"/>
      <c r="AH24" s="286"/>
      <c r="AI24" s="287"/>
    </row>
    <row r="25" spans="2:35" s="54" customFormat="1" ht="14.9" customHeight="1">
      <c r="B25" s="192"/>
      <c r="C25" s="192"/>
      <c r="D25" s="192"/>
      <c r="E25" s="79" t="s">
        <v>354</v>
      </c>
      <c r="F25" s="192"/>
      <c r="G25" s="176">
        <v>30322</v>
      </c>
      <c r="H25" s="176">
        <v>32612</v>
      </c>
      <c r="I25" s="176"/>
      <c r="J25" s="177">
        <v>10.5</v>
      </c>
      <c r="K25" s="177">
        <v>10.6</v>
      </c>
      <c r="L25" s="177"/>
      <c r="M25" s="177">
        <v>7.6</v>
      </c>
      <c r="N25" s="177">
        <v>1.9</v>
      </c>
      <c r="O25" s="176">
        <v>2290</v>
      </c>
      <c r="P25" s="177">
        <v>0.2</v>
      </c>
      <c r="Q25" s="178"/>
      <c r="R25" s="178"/>
      <c r="S25" s="178"/>
      <c r="T25" s="79" t="s">
        <v>221</v>
      </c>
      <c r="U25" s="178"/>
      <c r="X25" s="285"/>
      <c r="Y25" s="285"/>
      <c r="Z25" s="285"/>
      <c r="AB25" s="253"/>
      <c r="AC25" s="253"/>
      <c r="AD25" s="253"/>
      <c r="AF25" s="253"/>
      <c r="AG25" s="253"/>
      <c r="AH25" s="286"/>
      <c r="AI25" s="287"/>
    </row>
    <row r="26" spans="2:35" s="54" customFormat="1" ht="14.9" customHeight="1">
      <c r="B26" s="192"/>
      <c r="C26" s="192"/>
      <c r="D26" s="192"/>
      <c r="E26" s="79" t="s">
        <v>222</v>
      </c>
      <c r="F26" s="192"/>
      <c r="G26" s="176">
        <v>52143</v>
      </c>
      <c r="H26" s="176">
        <v>55198</v>
      </c>
      <c r="I26" s="176"/>
      <c r="J26" s="177">
        <v>18</v>
      </c>
      <c r="K26" s="177">
        <v>18</v>
      </c>
      <c r="L26" s="177"/>
      <c r="M26" s="177">
        <v>5.9</v>
      </c>
      <c r="N26" s="177">
        <v>2.5</v>
      </c>
      <c r="O26" s="176">
        <v>3054</v>
      </c>
      <c r="P26" s="177">
        <v>0</v>
      </c>
      <c r="Q26" s="178"/>
      <c r="R26" s="178"/>
      <c r="S26" s="178"/>
      <c r="T26" s="79" t="s">
        <v>355</v>
      </c>
      <c r="U26" s="178"/>
      <c r="X26" s="285"/>
      <c r="Y26" s="285"/>
      <c r="Z26" s="285"/>
      <c r="AB26" s="253"/>
      <c r="AC26" s="253"/>
      <c r="AD26" s="253"/>
      <c r="AF26" s="253"/>
      <c r="AG26" s="253"/>
      <c r="AH26" s="286"/>
      <c r="AI26" s="287"/>
    </row>
    <row r="27" spans="2:35" s="54" customFormat="1" ht="14.9" customHeight="1">
      <c r="B27" s="192"/>
      <c r="C27" s="192"/>
      <c r="D27" s="192"/>
      <c r="E27" s="79"/>
      <c r="F27" s="79" t="s">
        <v>356</v>
      </c>
      <c r="G27" s="176">
        <v>46386</v>
      </c>
      <c r="H27" s="176">
        <v>49279</v>
      </c>
      <c r="I27" s="176"/>
      <c r="J27" s="177">
        <v>16</v>
      </c>
      <c r="K27" s="177">
        <v>16.100000000000001</v>
      </c>
      <c r="L27" s="177"/>
      <c r="M27" s="177">
        <v>6.2</v>
      </c>
      <c r="N27" s="177">
        <v>2.4</v>
      </c>
      <c r="O27" s="176">
        <v>2894</v>
      </c>
      <c r="P27" s="177">
        <v>0.1</v>
      </c>
      <c r="Q27" s="178"/>
      <c r="R27" s="178"/>
      <c r="S27" s="178"/>
      <c r="T27" s="79"/>
      <c r="U27" s="79" t="s">
        <v>357</v>
      </c>
      <c r="X27" s="285"/>
      <c r="Y27" s="285"/>
      <c r="Z27" s="285"/>
      <c r="AB27" s="253"/>
      <c r="AC27" s="253"/>
      <c r="AD27" s="253"/>
      <c r="AF27" s="253"/>
      <c r="AG27" s="253"/>
      <c r="AH27" s="286"/>
      <c r="AI27" s="287"/>
    </row>
    <row r="28" spans="2:35" s="54" customFormat="1" ht="14.9" customHeight="1">
      <c r="B28" s="192"/>
      <c r="C28" s="192"/>
      <c r="D28" s="192"/>
      <c r="E28" s="79"/>
      <c r="F28" s="79" t="s">
        <v>358</v>
      </c>
      <c r="G28" s="176">
        <v>5757</v>
      </c>
      <c r="H28" s="176">
        <v>5918</v>
      </c>
      <c r="I28" s="176"/>
      <c r="J28" s="177">
        <v>2</v>
      </c>
      <c r="K28" s="177">
        <v>1.9</v>
      </c>
      <c r="L28" s="177"/>
      <c r="M28" s="177">
        <v>2.8</v>
      </c>
      <c r="N28" s="177">
        <v>0.1</v>
      </c>
      <c r="O28" s="176">
        <v>161</v>
      </c>
      <c r="P28" s="177">
        <v>-0.1</v>
      </c>
      <c r="Q28" s="178"/>
      <c r="R28" s="178"/>
      <c r="S28" s="178"/>
      <c r="T28" s="79"/>
      <c r="U28" s="79" t="s">
        <v>359</v>
      </c>
      <c r="X28" s="285"/>
      <c r="Y28" s="285"/>
      <c r="Z28" s="285"/>
      <c r="AB28" s="253"/>
      <c r="AC28" s="253"/>
      <c r="AD28" s="253"/>
      <c r="AF28" s="253"/>
      <c r="AG28" s="253"/>
      <c r="AH28" s="286"/>
      <c r="AI28" s="287"/>
    </row>
    <row r="29" spans="2:35" s="54" customFormat="1" ht="14.9" customHeight="1">
      <c r="B29" s="192"/>
      <c r="C29" s="192"/>
      <c r="D29" s="192"/>
      <c r="E29" s="79" t="s">
        <v>360</v>
      </c>
      <c r="F29" s="192"/>
      <c r="G29" s="176">
        <v>1886</v>
      </c>
      <c r="H29" s="176">
        <v>1718</v>
      </c>
      <c r="I29" s="176"/>
      <c r="J29" s="177">
        <v>0.7</v>
      </c>
      <c r="K29" s="177">
        <v>0.6</v>
      </c>
      <c r="L29" s="177"/>
      <c r="M29" s="177">
        <v>-8.9</v>
      </c>
      <c r="N29" s="177">
        <v>-0.1</v>
      </c>
      <c r="O29" s="176">
        <v>-167</v>
      </c>
      <c r="P29" s="177">
        <v>-0.1</v>
      </c>
      <c r="Q29" s="178"/>
      <c r="R29" s="178"/>
      <c r="S29" s="178"/>
      <c r="T29" s="79" t="s">
        <v>361</v>
      </c>
      <c r="U29" s="178"/>
      <c r="X29" s="285"/>
      <c r="Y29" s="285"/>
      <c r="Z29" s="285"/>
      <c r="AB29" s="253"/>
      <c r="AC29" s="253"/>
      <c r="AD29" s="253"/>
      <c r="AF29" s="253"/>
      <c r="AG29" s="253"/>
      <c r="AH29" s="286"/>
      <c r="AI29" s="287"/>
    </row>
    <row r="30" spans="2:35" s="54" customFormat="1" ht="14.9" customHeight="1">
      <c r="B30" s="192"/>
      <c r="C30" s="192"/>
      <c r="D30" s="192"/>
      <c r="E30" s="79" t="s">
        <v>362</v>
      </c>
      <c r="F30" s="192"/>
      <c r="G30" s="176">
        <v>7407</v>
      </c>
      <c r="H30" s="176">
        <v>7870</v>
      </c>
      <c r="I30" s="176"/>
      <c r="J30" s="177">
        <v>2.6</v>
      </c>
      <c r="K30" s="177">
        <v>2.6</v>
      </c>
      <c r="L30" s="177"/>
      <c r="M30" s="177">
        <v>6.2</v>
      </c>
      <c r="N30" s="177">
        <v>0.4</v>
      </c>
      <c r="O30" s="176">
        <v>463</v>
      </c>
      <c r="P30" s="177">
        <v>0</v>
      </c>
      <c r="Q30" s="178"/>
      <c r="R30" s="178"/>
      <c r="S30" s="178"/>
      <c r="T30" s="79" t="s">
        <v>363</v>
      </c>
      <c r="U30" s="178"/>
      <c r="X30" s="285"/>
      <c r="Y30" s="285"/>
      <c r="Z30" s="285"/>
      <c r="AB30" s="253"/>
      <c r="AC30" s="253"/>
      <c r="AD30" s="253"/>
      <c r="AF30" s="253"/>
      <c r="AG30" s="253"/>
      <c r="AH30" s="286"/>
      <c r="AI30" s="287"/>
    </row>
    <row r="31" spans="2:35" s="74" customFormat="1" ht="14.9" customHeight="1">
      <c r="B31" s="180"/>
      <c r="C31" s="180"/>
      <c r="D31" s="195" t="s">
        <v>364</v>
      </c>
      <c r="E31" s="195"/>
      <c r="F31" s="195"/>
      <c r="G31" s="173">
        <v>10037</v>
      </c>
      <c r="H31" s="173">
        <v>11856</v>
      </c>
      <c r="I31" s="173"/>
      <c r="J31" s="174">
        <v>3.5</v>
      </c>
      <c r="K31" s="174">
        <v>3.9</v>
      </c>
      <c r="L31" s="174"/>
      <c r="M31" s="174">
        <v>18.100000000000001</v>
      </c>
      <c r="N31" s="174">
        <v>1.5</v>
      </c>
      <c r="O31" s="173">
        <v>1820</v>
      </c>
      <c r="P31" s="174">
        <v>0.4</v>
      </c>
      <c r="Q31" s="175"/>
      <c r="R31" s="175"/>
      <c r="S31" s="195" t="s">
        <v>115</v>
      </c>
      <c r="T31" s="195"/>
      <c r="U31" s="195"/>
      <c r="X31" s="285"/>
      <c r="Y31" s="285"/>
      <c r="Z31" s="285"/>
      <c r="AB31" s="253"/>
      <c r="AC31" s="253"/>
      <c r="AD31" s="253"/>
      <c r="AF31" s="253"/>
      <c r="AG31" s="253"/>
      <c r="AH31" s="286"/>
      <c r="AI31" s="287"/>
    </row>
    <row r="32" spans="2:35" s="54" customFormat="1" ht="14.9" customHeight="1">
      <c r="B32" s="192"/>
      <c r="C32" s="79"/>
      <c r="D32" s="192"/>
      <c r="E32" s="79" t="s">
        <v>365</v>
      </c>
      <c r="F32" s="79"/>
      <c r="G32" s="176">
        <v>7881</v>
      </c>
      <c r="H32" s="176">
        <v>9167</v>
      </c>
      <c r="I32" s="176"/>
      <c r="J32" s="177">
        <v>2.7</v>
      </c>
      <c r="K32" s="177">
        <v>3</v>
      </c>
      <c r="L32" s="177"/>
      <c r="M32" s="177">
        <v>16.3</v>
      </c>
      <c r="N32" s="177">
        <v>1</v>
      </c>
      <c r="O32" s="176">
        <v>1286</v>
      </c>
      <c r="P32" s="177">
        <v>0.3</v>
      </c>
      <c r="Q32" s="178"/>
      <c r="R32" s="79"/>
      <c r="S32" s="178"/>
      <c r="T32" s="79" t="s">
        <v>366</v>
      </c>
      <c r="U32" s="79"/>
      <c r="X32" s="285"/>
      <c r="Y32" s="285"/>
      <c r="Z32" s="285"/>
      <c r="AB32" s="253"/>
      <c r="AC32" s="253"/>
      <c r="AD32" s="253"/>
      <c r="AF32" s="253"/>
      <c r="AG32" s="253"/>
      <c r="AH32" s="286"/>
      <c r="AI32" s="287"/>
    </row>
    <row r="33" spans="2:35" s="54" customFormat="1" ht="14.9" customHeight="1">
      <c r="B33" s="192"/>
      <c r="C33" s="79"/>
      <c r="D33" s="192"/>
      <c r="E33" s="79" t="s">
        <v>367</v>
      </c>
      <c r="F33" s="79"/>
      <c r="G33" s="176">
        <v>2156</v>
      </c>
      <c r="H33" s="176">
        <v>2689</v>
      </c>
      <c r="I33" s="176"/>
      <c r="J33" s="177">
        <v>0.7</v>
      </c>
      <c r="K33" s="177">
        <v>0.9</v>
      </c>
      <c r="L33" s="177"/>
      <c r="M33" s="177">
        <v>24.7</v>
      </c>
      <c r="N33" s="177">
        <v>0.4</v>
      </c>
      <c r="O33" s="176">
        <v>533</v>
      </c>
      <c r="P33" s="177">
        <v>0.1</v>
      </c>
      <c r="Q33" s="178"/>
      <c r="R33" s="79"/>
      <c r="S33" s="178"/>
      <c r="T33" s="79" t="s">
        <v>368</v>
      </c>
      <c r="U33" s="79"/>
      <c r="X33" s="285"/>
      <c r="Y33" s="285"/>
      <c r="Z33" s="285"/>
      <c r="AB33" s="253"/>
      <c r="AC33" s="253"/>
      <c r="AD33" s="253"/>
      <c r="AF33" s="253"/>
      <c r="AG33" s="253"/>
      <c r="AH33" s="286"/>
      <c r="AI33" s="287"/>
    </row>
    <row r="34" spans="2:35" s="74" customFormat="1" ht="14.9" customHeight="1">
      <c r="B34" s="180"/>
      <c r="C34" s="195" t="s">
        <v>116</v>
      </c>
      <c r="D34" s="195"/>
      <c r="E34" s="195"/>
      <c r="F34" s="195"/>
      <c r="G34" s="173">
        <v>5935</v>
      </c>
      <c r="H34" s="173">
        <v>5965</v>
      </c>
      <c r="I34" s="173"/>
      <c r="J34" s="174">
        <v>2</v>
      </c>
      <c r="K34" s="174">
        <v>1.9</v>
      </c>
      <c r="L34" s="174"/>
      <c r="M34" s="174">
        <v>0.5</v>
      </c>
      <c r="N34" s="174">
        <v>0</v>
      </c>
      <c r="O34" s="173">
        <v>30</v>
      </c>
      <c r="P34" s="174">
        <v>-0.1</v>
      </c>
      <c r="Q34" s="175"/>
      <c r="R34" s="195" t="s">
        <v>369</v>
      </c>
      <c r="S34" s="195"/>
      <c r="T34" s="195"/>
      <c r="U34" s="195"/>
      <c r="X34" s="285"/>
      <c r="Y34" s="285"/>
      <c r="Z34" s="285"/>
      <c r="AB34" s="253"/>
      <c r="AC34" s="253"/>
      <c r="AD34" s="253"/>
      <c r="AF34" s="253"/>
      <c r="AG34" s="253"/>
      <c r="AH34" s="286"/>
      <c r="AI34" s="287"/>
    </row>
    <row r="35" spans="2:35" s="74" customFormat="1" ht="14.9" customHeight="1">
      <c r="B35" s="184" t="s">
        <v>230</v>
      </c>
      <c r="C35" s="184"/>
      <c r="D35" s="184"/>
      <c r="E35" s="184"/>
      <c r="F35" s="184"/>
      <c r="G35" s="185">
        <v>1863</v>
      </c>
      <c r="H35" s="185">
        <v>2059</v>
      </c>
      <c r="I35" s="185"/>
      <c r="J35" s="186">
        <v>0.6</v>
      </c>
      <c r="K35" s="186">
        <v>0.7</v>
      </c>
      <c r="L35" s="186"/>
      <c r="M35" s="186" t="s">
        <v>370</v>
      </c>
      <c r="N35" s="186" t="s">
        <v>370</v>
      </c>
      <c r="O35" s="185">
        <v>196</v>
      </c>
      <c r="P35" s="186">
        <v>0</v>
      </c>
      <c r="Q35" s="184" t="s">
        <v>371</v>
      </c>
      <c r="R35" s="184"/>
      <c r="S35" s="184"/>
      <c r="T35" s="184"/>
      <c r="U35" s="184"/>
      <c r="X35" s="285"/>
      <c r="Y35" s="285"/>
      <c r="Z35" s="285"/>
      <c r="AB35" s="253"/>
      <c r="AC35" s="253"/>
      <c r="AD35" s="253"/>
      <c r="AF35" s="253"/>
      <c r="AG35" s="253"/>
      <c r="AH35" s="286"/>
      <c r="AI35" s="287"/>
    </row>
    <row r="36" spans="2:35" s="74" customFormat="1" ht="14.9" customHeight="1">
      <c r="B36" s="79" t="s">
        <v>226</v>
      </c>
      <c r="C36" s="195"/>
      <c r="D36" s="195"/>
      <c r="E36" s="195"/>
      <c r="F36" s="195"/>
      <c r="G36" s="176">
        <v>7797</v>
      </c>
      <c r="H36" s="176">
        <v>8023</v>
      </c>
      <c r="I36" s="176"/>
      <c r="J36" s="177">
        <v>2.7</v>
      </c>
      <c r="K36" s="177">
        <v>2.6</v>
      </c>
      <c r="L36" s="177"/>
      <c r="M36" s="177" t="s">
        <v>370</v>
      </c>
      <c r="N36" s="177" t="s">
        <v>370</v>
      </c>
      <c r="O36" s="176">
        <v>226</v>
      </c>
      <c r="P36" s="177">
        <v>-0.1</v>
      </c>
      <c r="Q36" s="79" t="s">
        <v>227</v>
      </c>
      <c r="R36" s="195"/>
      <c r="S36" s="79"/>
      <c r="T36" s="195"/>
      <c r="U36" s="79"/>
      <c r="X36" s="285"/>
      <c r="Y36" s="285"/>
      <c r="Z36" s="285"/>
      <c r="AB36" s="253"/>
      <c r="AC36" s="253"/>
      <c r="AD36" s="253"/>
      <c r="AF36" s="253"/>
      <c r="AG36" s="253"/>
      <c r="AH36" s="286"/>
      <c r="AI36" s="287"/>
    </row>
    <row r="37" spans="2:35" s="74" customFormat="1" ht="14.9" customHeight="1">
      <c r="B37" s="79" t="s">
        <v>372</v>
      </c>
      <c r="C37" s="195"/>
      <c r="D37" s="195"/>
      <c r="E37" s="195"/>
      <c r="F37" s="195"/>
      <c r="G37" s="176">
        <v>106935</v>
      </c>
      <c r="H37" s="176">
        <v>114039</v>
      </c>
      <c r="I37" s="176"/>
      <c r="J37" s="177">
        <v>36.9</v>
      </c>
      <c r="K37" s="177">
        <v>37.200000000000003</v>
      </c>
      <c r="L37" s="177"/>
      <c r="M37" s="177">
        <v>6.6</v>
      </c>
      <c r="N37" s="177">
        <v>5.8</v>
      </c>
      <c r="O37" s="176">
        <v>7104</v>
      </c>
      <c r="P37" s="177">
        <v>0.3</v>
      </c>
      <c r="Q37" s="79" t="s">
        <v>373</v>
      </c>
      <c r="R37" s="195"/>
      <c r="S37" s="79"/>
      <c r="T37" s="195"/>
      <c r="U37" s="79"/>
      <c r="X37" s="285"/>
      <c r="Y37" s="285"/>
      <c r="Z37" s="285"/>
      <c r="AB37" s="253"/>
      <c r="AC37" s="253"/>
      <c r="AD37" s="253"/>
      <c r="AF37" s="253"/>
      <c r="AG37" s="253"/>
      <c r="AH37" s="286"/>
      <c r="AI37" s="287"/>
    </row>
    <row r="38" spans="2:35" s="74" customFormat="1" ht="14.9" customHeight="1">
      <c r="B38" s="79" t="s">
        <v>103</v>
      </c>
      <c r="C38" s="195"/>
      <c r="D38" s="195"/>
      <c r="E38" s="195"/>
      <c r="F38" s="195"/>
      <c r="G38" s="176">
        <v>17733</v>
      </c>
      <c r="H38" s="176">
        <v>18961</v>
      </c>
      <c r="I38" s="176"/>
      <c r="J38" s="177">
        <v>6.1</v>
      </c>
      <c r="K38" s="177">
        <v>6.2</v>
      </c>
      <c r="L38" s="177"/>
      <c r="M38" s="177">
        <v>6.9</v>
      </c>
      <c r="N38" s="177">
        <v>1</v>
      </c>
      <c r="O38" s="176">
        <v>1228</v>
      </c>
      <c r="P38" s="177">
        <v>0.1</v>
      </c>
      <c r="Q38" s="79" t="s">
        <v>374</v>
      </c>
      <c r="R38" s="195"/>
      <c r="S38" s="79"/>
      <c r="T38" s="195"/>
      <c r="U38" s="79"/>
      <c r="X38" s="285"/>
      <c r="Y38" s="285"/>
      <c r="Z38" s="285"/>
      <c r="AB38" s="253"/>
      <c r="AC38" s="253"/>
      <c r="AD38" s="253"/>
      <c r="AF38" s="253"/>
      <c r="AG38" s="253"/>
      <c r="AH38" s="286"/>
      <c r="AI38" s="287"/>
    </row>
    <row r="39" spans="2:35" s="74" customFormat="1" ht="14.9" customHeight="1">
      <c r="B39" s="79" t="s">
        <v>375</v>
      </c>
      <c r="C39" s="195"/>
      <c r="D39" s="195"/>
      <c r="E39" s="195"/>
      <c r="F39" s="195"/>
      <c r="G39" s="176">
        <v>101505</v>
      </c>
      <c r="H39" s="176">
        <v>108314</v>
      </c>
      <c r="I39" s="176"/>
      <c r="J39" s="177">
        <v>35</v>
      </c>
      <c r="K39" s="177">
        <v>35.299999999999997</v>
      </c>
      <c r="L39" s="177"/>
      <c r="M39" s="177">
        <v>6.7</v>
      </c>
      <c r="N39" s="177">
        <v>5.5</v>
      </c>
      <c r="O39" s="176">
        <v>6809</v>
      </c>
      <c r="P39" s="177">
        <v>0.3</v>
      </c>
      <c r="Q39" s="79" t="s">
        <v>376</v>
      </c>
      <c r="R39" s="195"/>
      <c r="S39" s="79"/>
      <c r="T39" s="195"/>
      <c r="U39" s="79"/>
      <c r="X39" s="285"/>
      <c r="Y39" s="285"/>
      <c r="Z39" s="285"/>
      <c r="AB39" s="253"/>
      <c r="AC39" s="253"/>
      <c r="AD39" s="253"/>
      <c r="AF39" s="253"/>
      <c r="AG39" s="253"/>
      <c r="AH39" s="286"/>
      <c r="AI39" s="287"/>
    </row>
    <row r="40" spans="2:35" s="74" customFormat="1" ht="14.9" customHeight="1">
      <c r="B40" s="79" t="s">
        <v>260</v>
      </c>
      <c r="C40" s="79"/>
      <c r="D40" s="79"/>
      <c r="E40" s="79"/>
      <c r="F40" s="79"/>
      <c r="G40" s="176">
        <v>112769</v>
      </c>
      <c r="H40" s="176">
        <v>119085</v>
      </c>
      <c r="I40" s="176"/>
      <c r="J40" s="177">
        <v>38.9</v>
      </c>
      <c r="K40" s="177">
        <v>38.799999999999997</v>
      </c>
      <c r="L40" s="177"/>
      <c r="M40" s="177">
        <v>5.6</v>
      </c>
      <c r="N40" s="177">
        <v>5.0999999999999996</v>
      </c>
      <c r="O40" s="176">
        <v>6316</v>
      </c>
      <c r="P40" s="177">
        <v>-0.1</v>
      </c>
      <c r="Q40" s="79" t="s">
        <v>261</v>
      </c>
      <c r="R40" s="79"/>
      <c r="S40" s="79"/>
      <c r="T40" s="79"/>
      <c r="U40" s="79"/>
      <c r="X40" s="285"/>
      <c r="Y40" s="285"/>
      <c r="Z40" s="285"/>
      <c r="AB40" s="253"/>
      <c r="AC40" s="253"/>
      <c r="AD40" s="253"/>
      <c r="AF40" s="253"/>
      <c r="AG40" s="253"/>
      <c r="AH40" s="286"/>
      <c r="AI40" s="287"/>
    </row>
    <row r="41" spans="2:35" s="54" customFormat="1" ht="14.9" customHeight="1">
      <c r="B41" s="79" t="s">
        <v>377</v>
      </c>
      <c r="C41" s="79"/>
      <c r="D41" s="79"/>
      <c r="E41" s="79"/>
      <c r="F41" s="79"/>
      <c r="G41" s="176">
        <v>289784</v>
      </c>
      <c r="H41" s="176">
        <v>306765</v>
      </c>
      <c r="I41" s="176"/>
      <c r="J41" s="177" t="s">
        <v>370</v>
      </c>
      <c r="K41" s="177" t="s">
        <v>370</v>
      </c>
      <c r="L41" s="177"/>
      <c r="M41" s="177">
        <v>5.9</v>
      </c>
      <c r="N41" s="177" t="s">
        <v>370</v>
      </c>
      <c r="O41" s="176">
        <v>16981</v>
      </c>
      <c r="P41" s="177" t="s">
        <v>370</v>
      </c>
      <c r="Q41" s="79" t="s">
        <v>378</v>
      </c>
      <c r="R41" s="79"/>
      <c r="S41" s="79"/>
      <c r="T41" s="79"/>
      <c r="U41" s="79"/>
      <c r="X41" s="285"/>
      <c r="Y41" s="285"/>
      <c r="Z41" s="285"/>
      <c r="AB41" s="253"/>
      <c r="AC41" s="253"/>
      <c r="AD41" s="253"/>
      <c r="AF41" s="253"/>
      <c r="AG41" s="253"/>
      <c r="AH41" s="286"/>
      <c r="AI41" s="287"/>
    </row>
    <row r="42" spans="2:35" s="18" customFormat="1" ht="4.5" customHeight="1">
      <c r="B42" s="32"/>
      <c r="C42" s="32"/>
      <c r="D42" s="32"/>
      <c r="E42" s="32"/>
      <c r="F42" s="32"/>
      <c r="G42" s="33"/>
      <c r="H42" s="33"/>
      <c r="I42" s="33"/>
      <c r="J42" s="34"/>
      <c r="K42" s="34"/>
      <c r="L42" s="34"/>
      <c r="M42" s="34"/>
      <c r="N42" s="34"/>
      <c r="O42" s="33"/>
      <c r="P42" s="34"/>
      <c r="Q42" s="32"/>
      <c r="R42" s="32"/>
      <c r="S42" s="32"/>
      <c r="T42" s="32"/>
      <c r="U42" s="32"/>
      <c r="AH42" s="286"/>
    </row>
    <row r="43" spans="2:35" s="18" customFormat="1" ht="15" customHeight="1">
      <c r="B43" s="571" t="s">
        <v>710</v>
      </c>
      <c r="C43" s="571"/>
      <c r="D43" s="571"/>
      <c r="E43" s="571"/>
      <c r="F43" s="571"/>
      <c r="G43" s="571"/>
      <c r="H43" s="571"/>
      <c r="I43" s="571"/>
      <c r="J43" s="571"/>
      <c r="K43" s="571"/>
      <c r="L43" s="571"/>
      <c r="M43" s="571"/>
      <c r="N43" s="571"/>
      <c r="O43" s="571"/>
      <c r="P43" s="571"/>
      <c r="Q43" s="571"/>
      <c r="R43" s="571"/>
      <c r="S43" s="571"/>
      <c r="T43" s="571"/>
      <c r="U43" s="571"/>
    </row>
    <row r="44" spans="2:35" s="18" customFormat="1" ht="14.25" customHeight="1">
      <c r="B44" s="553" t="s">
        <v>711</v>
      </c>
      <c r="C44" s="553"/>
      <c r="D44" s="553"/>
      <c r="E44" s="553"/>
      <c r="F44" s="553"/>
      <c r="G44" s="553"/>
      <c r="H44" s="553"/>
      <c r="I44" s="553"/>
      <c r="J44" s="553"/>
      <c r="K44" s="553"/>
      <c r="L44" s="553"/>
      <c r="M44" s="553"/>
      <c r="N44" s="553"/>
      <c r="O44" s="553"/>
      <c r="P44" s="553"/>
      <c r="Q44" s="553"/>
      <c r="R44" s="553"/>
      <c r="S44" s="553"/>
      <c r="T44" s="553"/>
      <c r="U44" s="553"/>
    </row>
    <row r="45" spans="2:35" s="18" customFormat="1">
      <c r="G45" s="89"/>
      <c r="H45" s="89"/>
      <c r="I45" s="89"/>
      <c r="J45" s="90"/>
      <c r="K45" s="90"/>
      <c r="L45" s="90"/>
      <c r="M45" s="90"/>
      <c r="N45" s="90"/>
      <c r="O45" s="89"/>
      <c r="P45" s="90"/>
    </row>
    <row r="46" spans="2:35" s="18" customFormat="1">
      <c r="G46" s="89"/>
      <c r="H46" s="89"/>
      <c r="I46" s="89"/>
      <c r="J46" s="90"/>
      <c r="K46" s="90"/>
      <c r="L46" s="90"/>
      <c r="M46" s="90"/>
      <c r="N46" s="503"/>
      <c r="O46" s="89"/>
      <c r="P46" s="90"/>
      <c r="Q46" s="89"/>
    </row>
    <row r="47" spans="2:35" s="18" customFormat="1">
      <c r="G47" s="89"/>
      <c r="H47" s="89"/>
      <c r="I47" s="89"/>
      <c r="J47" s="90"/>
      <c r="K47" s="90"/>
      <c r="L47" s="90"/>
      <c r="M47" s="90"/>
      <c r="N47" s="90"/>
      <c r="O47" s="89"/>
      <c r="P47" s="90"/>
    </row>
    <row r="48" spans="2:35" s="18" customFormat="1">
      <c r="G48" s="89"/>
      <c r="H48" s="89"/>
      <c r="I48" s="89"/>
      <c r="J48" s="90"/>
      <c r="K48" s="90"/>
      <c r="L48" s="90"/>
      <c r="M48" s="90"/>
      <c r="N48" s="90"/>
      <c r="O48" s="89"/>
      <c r="P48" s="90"/>
    </row>
    <row r="49" spans="7:16" ht="13.5">
      <c r="G49" s="89"/>
      <c r="H49" s="89"/>
      <c r="I49" s="89"/>
      <c r="J49" s="90"/>
      <c r="K49" s="90"/>
      <c r="L49" s="90"/>
      <c r="M49" s="90"/>
      <c r="N49" s="90"/>
      <c r="O49" s="89"/>
      <c r="P49" s="90"/>
    </row>
    <row r="50" spans="7:16" ht="13.5">
      <c r="G50" s="89"/>
      <c r="H50" s="89"/>
      <c r="I50" s="89"/>
      <c r="J50" s="90"/>
      <c r="K50" s="90"/>
      <c r="L50" s="90"/>
      <c r="M50" s="90"/>
      <c r="N50" s="90"/>
      <c r="O50" s="89"/>
      <c r="P50" s="90"/>
    </row>
    <row r="51" spans="7:16" ht="13.5">
      <c r="G51" s="89"/>
      <c r="H51" s="89"/>
      <c r="I51" s="89"/>
      <c r="J51" s="90"/>
      <c r="K51" s="90"/>
      <c r="L51" s="90"/>
      <c r="M51" s="90"/>
      <c r="N51" s="90"/>
      <c r="O51" s="89"/>
      <c r="P51" s="90"/>
    </row>
    <row r="52" spans="7:16" ht="13.5">
      <c r="G52" s="89"/>
      <c r="H52" s="89"/>
      <c r="I52" s="89"/>
      <c r="J52" s="90"/>
      <c r="K52" s="90"/>
      <c r="L52" s="90"/>
      <c r="M52" s="90"/>
      <c r="N52" s="90"/>
      <c r="O52" s="89"/>
      <c r="P52" s="90"/>
    </row>
    <row r="53" spans="7:16" ht="13.5">
      <c r="G53" s="89"/>
      <c r="H53" s="89"/>
      <c r="I53" s="89"/>
      <c r="J53" s="90"/>
      <c r="K53" s="90"/>
      <c r="L53" s="90"/>
      <c r="M53" s="90"/>
      <c r="N53" s="90"/>
      <c r="O53" s="89"/>
      <c r="P53" s="90"/>
    </row>
    <row r="54" spans="7:16" ht="13.5">
      <c r="G54" s="89"/>
      <c r="H54" s="89"/>
      <c r="I54" s="89"/>
      <c r="J54" s="90"/>
      <c r="K54" s="90"/>
      <c r="L54" s="90"/>
      <c r="M54" s="90"/>
      <c r="N54" s="90"/>
      <c r="O54" s="89"/>
      <c r="P54" s="90"/>
    </row>
    <row r="55" spans="7:16" ht="13.5">
      <c r="G55" s="89"/>
      <c r="H55" s="89"/>
      <c r="I55" s="89"/>
      <c r="J55" s="90"/>
      <c r="K55" s="90"/>
      <c r="L55" s="90"/>
      <c r="M55" s="90"/>
      <c r="N55" s="90"/>
      <c r="O55" s="89"/>
      <c r="P55" s="90"/>
    </row>
    <row r="56" spans="7:16" ht="13.5">
      <c r="G56" s="89"/>
      <c r="H56" s="89"/>
      <c r="I56" s="89"/>
      <c r="J56" s="90"/>
      <c r="K56" s="90"/>
      <c r="L56" s="90"/>
      <c r="M56" s="90"/>
      <c r="N56" s="90"/>
      <c r="O56" s="89"/>
      <c r="P56" s="90"/>
    </row>
    <row r="57" spans="7:16" ht="13.5">
      <c r="G57" s="89"/>
      <c r="H57" s="89"/>
      <c r="I57" s="89"/>
      <c r="J57" s="90"/>
      <c r="K57" s="90"/>
      <c r="L57" s="90"/>
      <c r="M57" s="90"/>
      <c r="N57" s="90"/>
      <c r="O57" s="89"/>
      <c r="P57" s="90"/>
    </row>
    <row r="58" spans="7:16" ht="13.5">
      <c r="G58" s="89"/>
      <c r="H58" s="89"/>
      <c r="I58" s="89"/>
      <c r="J58" s="90"/>
      <c r="K58" s="90"/>
      <c r="L58" s="90"/>
      <c r="M58" s="90"/>
      <c r="N58" s="90"/>
      <c r="O58" s="89"/>
      <c r="P58" s="90"/>
    </row>
    <row r="59" spans="7:16" ht="13.5">
      <c r="G59" s="89"/>
      <c r="H59" s="89"/>
      <c r="I59" s="89"/>
      <c r="J59" s="90"/>
      <c r="K59" s="90"/>
      <c r="L59" s="90"/>
      <c r="M59" s="90"/>
      <c r="N59" s="90"/>
      <c r="O59" s="89"/>
      <c r="P59" s="90"/>
    </row>
    <row r="60" spans="7:16" ht="13.5">
      <c r="G60" s="89"/>
      <c r="H60" s="89"/>
      <c r="I60" s="89"/>
      <c r="J60" s="90"/>
      <c r="K60" s="90"/>
      <c r="L60" s="90"/>
      <c r="M60" s="90"/>
      <c r="N60" s="90"/>
      <c r="O60" s="89"/>
      <c r="P60" s="90"/>
    </row>
    <row r="61" spans="7:16" ht="13.5">
      <c r="G61" s="89"/>
      <c r="H61" s="89"/>
      <c r="I61" s="89"/>
      <c r="J61" s="90"/>
      <c r="K61" s="90"/>
      <c r="L61" s="90"/>
      <c r="M61" s="90"/>
      <c r="N61" s="90"/>
      <c r="O61" s="89"/>
      <c r="P61" s="90"/>
    </row>
    <row r="62" spans="7:16" ht="13.5">
      <c r="G62" s="89"/>
      <c r="H62" s="89"/>
      <c r="I62" s="89"/>
      <c r="J62" s="90"/>
      <c r="K62" s="90"/>
      <c r="L62" s="90"/>
      <c r="M62" s="90"/>
      <c r="N62" s="90"/>
      <c r="O62" s="89"/>
      <c r="P62" s="90"/>
    </row>
    <row r="63" spans="7:16" ht="13.5">
      <c r="G63" s="89"/>
      <c r="H63" s="89"/>
      <c r="I63" s="89"/>
      <c r="J63" s="90"/>
      <c r="K63" s="90"/>
      <c r="L63" s="90"/>
      <c r="M63" s="90"/>
      <c r="N63" s="90"/>
      <c r="O63" s="89"/>
      <c r="P63" s="90"/>
    </row>
    <row r="64" spans="7:16" ht="13.5">
      <c r="G64" s="89"/>
      <c r="H64" s="89"/>
      <c r="I64" s="89"/>
      <c r="J64" s="90"/>
      <c r="K64" s="90"/>
      <c r="L64" s="90"/>
      <c r="M64" s="90"/>
      <c r="N64" s="90"/>
      <c r="O64" s="89"/>
      <c r="P64" s="90"/>
    </row>
    <row r="65" spans="7:16" ht="13.5">
      <c r="G65" s="89"/>
      <c r="H65" s="89"/>
      <c r="I65" s="89"/>
      <c r="J65" s="90"/>
      <c r="K65" s="90"/>
      <c r="L65" s="90"/>
      <c r="M65" s="90"/>
      <c r="N65" s="90"/>
      <c r="O65" s="89"/>
      <c r="P65" s="90"/>
    </row>
    <row r="66" spans="7:16" ht="13.5">
      <c r="G66" s="89"/>
      <c r="H66" s="89"/>
      <c r="I66" s="89"/>
      <c r="J66" s="90"/>
      <c r="K66" s="90"/>
      <c r="L66" s="90"/>
      <c r="M66" s="90"/>
      <c r="N66" s="90"/>
      <c r="O66" s="89"/>
      <c r="P66" s="90"/>
    </row>
    <row r="67" spans="7:16" ht="13.5">
      <c r="G67" s="89"/>
      <c r="H67" s="89"/>
      <c r="I67" s="89"/>
      <c r="J67" s="90"/>
      <c r="K67" s="90"/>
      <c r="L67" s="90"/>
      <c r="M67" s="90"/>
      <c r="N67" s="90"/>
      <c r="O67" s="89"/>
      <c r="P67" s="90"/>
    </row>
    <row r="68" spans="7:16" ht="13.5">
      <c r="G68" s="89"/>
      <c r="H68" s="89"/>
      <c r="I68" s="89"/>
      <c r="J68" s="90"/>
      <c r="K68" s="90"/>
      <c r="L68" s="90"/>
      <c r="M68" s="90"/>
      <c r="N68" s="90"/>
      <c r="O68" s="89"/>
      <c r="P68" s="90"/>
    </row>
    <row r="69" spans="7:16" ht="13.5">
      <c r="G69" s="89"/>
      <c r="H69" s="89"/>
      <c r="I69" s="89"/>
      <c r="J69" s="90"/>
      <c r="K69" s="90"/>
      <c r="L69" s="90"/>
      <c r="M69" s="90"/>
      <c r="N69" s="90"/>
      <c r="O69" s="89"/>
      <c r="P69" s="90"/>
    </row>
    <row r="70" spans="7:16" ht="13.5">
      <c r="G70" s="89"/>
      <c r="H70" s="89"/>
      <c r="I70" s="89"/>
      <c r="J70" s="90"/>
      <c r="K70" s="90"/>
      <c r="L70" s="90"/>
      <c r="M70" s="90"/>
      <c r="N70" s="90"/>
      <c r="O70" s="89"/>
      <c r="P70" s="90"/>
    </row>
    <row r="71" spans="7:16" ht="13.5">
      <c r="G71" s="89"/>
      <c r="H71" s="89"/>
      <c r="I71" s="89"/>
      <c r="J71" s="90"/>
      <c r="K71" s="90"/>
      <c r="L71" s="90"/>
      <c r="M71" s="90"/>
      <c r="N71" s="90"/>
      <c r="O71" s="89"/>
      <c r="P71" s="90"/>
    </row>
    <row r="72" spans="7:16" ht="13.5">
      <c r="G72" s="89"/>
      <c r="H72" s="89"/>
      <c r="I72" s="89"/>
      <c r="J72" s="90"/>
      <c r="K72" s="90"/>
      <c r="L72" s="90"/>
      <c r="M72" s="90"/>
      <c r="N72" s="90"/>
      <c r="O72" s="89"/>
      <c r="P72" s="90"/>
    </row>
    <row r="73" spans="7:16" ht="13.5">
      <c r="G73" s="89"/>
      <c r="H73" s="89"/>
      <c r="I73" s="89"/>
      <c r="J73" s="90"/>
      <c r="K73" s="90"/>
      <c r="L73" s="90"/>
      <c r="M73" s="90"/>
      <c r="N73" s="90"/>
      <c r="O73" s="89"/>
      <c r="P73" s="90"/>
    </row>
    <row r="74" spans="7:16" ht="13.5">
      <c r="G74" s="89"/>
      <c r="H74" s="89"/>
      <c r="I74" s="89"/>
      <c r="J74" s="90"/>
      <c r="K74" s="90"/>
      <c r="L74" s="90"/>
      <c r="M74" s="90"/>
      <c r="N74" s="90"/>
      <c r="O74" s="89"/>
      <c r="P74" s="90"/>
    </row>
    <row r="75" spans="7:16" ht="13.5">
      <c r="G75" s="89"/>
      <c r="H75" s="89"/>
      <c r="I75" s="89"/>
      <c r="J75" s="90"/>
      <c r="K75" s="90"/>
      <c r="L75" s="90"/>
      <c r="M75" s="90"/>
      <c r="N75" s="90"/>
      <c r="O75" s="89"/>
      <c r="P75" s="90"/>
    </row>
    <row r="76" spans="7:16" ht="13.5">
      <c r="G76" s="89"/>
      <c r="H76" s="89"/>
      <c r="I76" s="89"/>
      <c r="J76" s="90"/>
      <c r="K76" s="90"/>
      <c r="L76" s="90"/>
      <c r="M76" s="90"/>
      <c r="N76" s="90"/>
      <c r="O76" s="89"/>
      <c r="P76" s="90"/>
    </row>
    <row r="77" spans="7:16" ht="13.5">
      <c r="G77" s="89"/>
      <c r="H77" s="89"/>
      <c r="I77" s="89"/>
      <c r="J77" s="90"/>
      <c r="K77" s="90"/>
      <c r="L77" s="90"/>
      <c r="M77" s="90"/>
      <c r="N77" s="90"/>
      <c r="O77" s="89"/>
      <c r="P77" s="90"/>
    </row>
    <row r="78" spans="7:16" ht="13.5">
      <c r="G78" s="89"/>
      <c r="H78" s="89"/>
      <c r="I78" s="89"/>
      <c r="J78" s="90"/>
      <c r="K78" s="90"/>
      <c r="L78" s="90"/>
      <c r="M78" s="90"/>
      <c r="N78" s="90"/>
      <c r="O78" s="89"/>
      <c r="P78" s="90"/>
    </row>
    <row r="79" spans="7:16" ht="13.5">
      <c r="G79" s="89"/>
      <c r="H79" s="89"/>
      <c r="I79" s="89"/>
      <c r="J79" s="90"/>
      <c r="K79" s="90"/>
      <c r="L79" s="90"/>
      <c r="M79" s="90"/>
      <c r="N79" s="90"/>
      <c r="O79" s="89"/>
      <c r="P79" s="90"/>
    </row>
    <row r="80" spans="7:16" ht="13.5">
      <c r="G80" s="89"/>
      <c r="H80" s="89"/>
      <c r="I80" s="89"/>
      <c r="J80" s="89"/>
      <c r="K80" s="89"/>
      <c r="L80" s="89"/>
      <c r="M80" s="90"/>
      <c r="N80" s="90"/>
      <c r="O80" s="89"/>
      <c r="P80" s="90"/>
    </row>
    <row r="81" spans="7:16" ht="13.5">
      <c r="G81" s="89"/>
      <c r="H81" s="89"/>
      <c r="I81" s="89"/>
      <c r="J81" s="89"/>
      <c r="K81" s="89"/>
      <c r="L81" s="89"/>
      <c r="M81" s="90"/>
      <c r="N81" s="90"/>
      <c r="O81" s="89"/>
      <c r="P81" s="90"/>
    </row>
  </sheetData>
  <mergeCells count="19">
    <mergeCell ref="B2:U2"/>
    <mergeCell ref="B3:U3"/>
    <mergeCell ref="B5:F8"/>
    <mergeCell ref="G5:H5"/>
    <mergeCell ref="J5:K5"/>
    <mergeCell ref="M5:P5"/>
    <mergeCell ref="Q5:U8"/>
    <mergeCell ref="G6:H6"/>
    <mergeCell ref="J6:K6"/>
    <mergeCell ref="M6:P6"/>
    <mergeCell ref="O7:O8"/>
    <mergeCell ref="B43:U43"/>
    <mergeCell ref="B44:U44"/>
    <mergeCell ref="G7:G8"/>
    <mergeCell ref="H7:H8"/>
    <mergeCell ref="J7:J8"/>
    <mergeCell ref="K7:K8"/>
    <mergeCell ref="M7:M8"/>
    <mergeCell ref="N7:N8"/>
  </mergeCells>
  <hyperlinks>
    <hyperlink ref="A1" location="Índice!A1" display="Índice" xr:uid="{68DEA17E-60ED-44B1-B58A-B59772756184}"/>
  </hyperlink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EBCBE-EB3A-4C13-AEEE-387054687D00}">
  <sheetPr codeName="Folha2">
    <pageSetUpPr fitToPage="1"/>
  </sheetPr>
  <dimension ref="A1:I16"/>
  <sheetViews>
    <sheetView showGridLines="0" zoomScaleNormal="100" workbookViewId="0"/>
  </sheetViews>
  <sheetFormatPr defaultColWidth="9.26953125" defaultRowHeight="12.5"/>
  <cols>
    <col min="1" max="1" width="5.54296875" style="4" bestFit="1" customWidth="1"/>
    <col min="2" max="2" width="18.7265625" style="4" bestFit="1" customWidth="1"/>
    <col min="3" max="8" width="9.26953125" style="4"/>
    <col min="9" max="9" width="34" style="4" customWidth="1"/>
    <col min="10" max="10" width="4.7265625" style="4" bestFit="1" customWidth="1"/>
    <col min="11" max="19" width="4.453125" style="4" customWidth="1"/>
    <col min="20" max="16384" width="9.26953125" style="4"/>
  </cols>
  <sheetData>
    <row r="1" spans="1:9" s="54" customFormat="1">
      <c r="A1" s="199" t="s">
        <v>12</v>
      </c>
    </row>
    <row r="2" spans="1:9" s="54" customFormat="1" ht="15.75" customHeight="1">
      <c r="B2" s="551" t="str">
        <f>+Índice!B11</f>
        <v>Gráfico 1 - Saldo orçamental das Administrações Públicas (em % do PIB)</v>
      </c>
      <c r="C2" s="551"/>
      <c r="D2" s="551"/>
      <c r="E2" s="551"/>
      <c r="F2" s="551"/>
      <c r="G2" s="551"/>
      <c r="H2" s="551"/>
      <c r="I2" s="551"/>
    </row>
    <row r="3" spans="1:9" s="54" customFormat="1" ht="15.75" customHeight="1">
      <c r="B3" s="551" t="str">
        <f>+Índice!C11</f>
        <v>Chart 1 - General Government budget balance (in % of GDP)</v>
      </c>
      <c r="C3" s="551"/>
      <c r="D3" s="551"/>
      <c r="E3" s="551"/>
      <c r="F3" s="551"/>
      <c r="G3" s="551"/>
      <c r="H3" s="551"/>
      <c r="I3" s="551"/>
    </row>
    <row r="4" spans="1:9" s="54" customFormat="1" ht="15.75" customHeight="1"/>
    <row r="5" spans="1:9" s="54" customFormat="1">
      <c r="B5" s="54" t="s">
        <v>13</v>
      </c>
    </row>
    <row r="6" spans="1:9" s="54" customFormat="1" ht="21" customHeight="1">
      <c r="B6" s="258"/>
      <c r="C6" s="259">
        <v>2020</v>
      </c>
      <c r="D6" s="259">
        <v>2021</v>
      </c>
      <c r="E6" s="259">
        <v>2022</v>
      </c>
      <c r="F6" s="259">
        <v>2023</v>
      </c>
      <c r="G6" s="259">
        <v>2024</v>
      </c>
      <c r="H6" s="259">
        <v>2025</v>
      </c>
      <c r="I6" s="260"/>
    </row>
    <row r="7" spans="1:9" s="54" customFormat="1">
      <c r="B7" s="54" t="s">
        <v>14</v>
      </c>
      <c r="C7" s="70">
        <v>-5.8</v>
      </c>
      <c r="D7" s="70">
        <v>-2.8</v>
      </c>
      <c r="E7" s="70">
        <v>-0.3</v>
      </c>
      <c r="F7" s="70">
        <v>1.1000000000000001</v>
      </c>
      <c r="G7" s="70">
        <v>0.6</v>
      </c>
      <c r="H7" s="70">
        <v>0.7</v>
      </c>
      <c r="I7" s="54" t="s">
        <v>569</v>
      </c>
    </row>
    <row r="8" spans="1:9" s="54" customFormat="1" ht="15" customHeight="1">
      <c r="B8" s="261" t="s">
        <v>15</v>
      </c>
      <c r="C8" s="70">
        <v>-5.0999999999999996</v>
      </c>
      <c r="D8" s="70">
        <v>-3.2</v>
      </c>
      <c r="E8" s="70">
        <v>-0.2</v>
      </c>
      <c r="F8" s="70">
        <v>1.6</v>
      </c>
      <c r="G8" s="70">
        <v>0.6</v>
      </c>
      <c r="H8" s="70">
        <v>0.7</v>
      </c>
      <c r="I8" s="261" t="s">
        <v>568</v>
      </c>
    </row>
    <row r="9" spans="1:9" ht="5.15" customHeight="1">
      <c r="B9" s="262"/>
      <c r="C9" s="263"/>
      <c r="D9" s="263"/>
      <c r="E9" s="263"/>
      <c r="F9" s="263"/>
      <c r="G9" s="263"/>
      <c r="H9" s="263"/>
      <c r="I9" s="262"/>
    </row>
    <row r="10" spans="1:9" s="18" customFormat="1">
      <c r="B10" s="552" t="s">
        <v>722</v>
      </c>
      <c r="C10" s="552"/>
      <c r="D10" s="552"/>
      <c r="E10" s="552"/>
      <c r="F10" s="552"/>
      <c r="G10" s="552"/>
      <c r="H10" s="552"/>
      <c r="I10" s="552"/>
    </row>
    <row r="11" spans="1:9" s="18" customFormat="1">
      <c r="B11" s="552" t="s">
        <v>723</v>
      </c>
      <c r="C11" s="552"/>
      <c r="D11" s="552"/>
      <c r="E11" s="552"/>
      <c r="F11" s="552"/>
      <c r="G11" s="552"/>
      <c r="H11" s="552"/>
      <c r="I11" s="552"/>
    </row>
    <row r="12" spans="1:9" ht="15.75" customHeight="1">
      <c r="C12" s="5"/>
      <c r="D12" s="5"/>
      <c r="E12" s="5"/>
      <c r="F12" s="5"/>
      <c r="G12" s="5"/>
      <c r="H12" s="5"/>
    </row>
    <row r="15" spans="1:9">
      <c r="C15" s="5"/>
      <c r="D15" s="5"/>
      <c r="E15" s="5"/>
      <c r="F15" s="5"/>
      <c r="G15" s="5"/>
      <c r="H15" s="5"/>
    </row>
    <row r="16" spans="1:9">
      <c r="C16" s="5"/>
      <c r="D16" s="5"/>
      <c r="E16" s="5"/>
      <c r="F16" s="5"/>
      <c r="G16" s="5"/>
      <c r="H16" s="5"/>
    </row>
  </sheetData>
  <mergeCells count="4">
    <mergeCell ref="B2:I2"/>
    <mergeCell ref="B3:I3"/>
    <mergeCell ref="B10:I10"/>
    <mergeCell ref="B11:I11"/>
  </mergeCells>
  <hyperlinks>
    <hyperlink ref="A1" location="Índice!A1" display="Índice" xr:uid="{E04779CB-7730-4E6C-9B4A-CE8E95B1C200}"/>
  </hyperlinks>
  <pageMargins left="0.70866141732283472" right="0.70866141732283472" top="0.74803149606299213" bottom="1.653543307086614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5D9E9-8D61-407D-8031-F433FA1ECB0C}">
  <sheetPr codeName="Folha25">
    <pageSetUpPr fitToPage="1"/>
  </sheetPr>
  <dimension ref="A1:M35"/>
  <sheetViews>
    <sheetView showGridLines="0" zoomScale="92" zoomScaleNormal="92" workbookViewId="0">
      <selection activeCell="H16" sqref="H16"/>
    </sheetView>
  </sheetViews>
  <sheetFormatPr defaultRowHeight="14.5"/>
  <cols>
    <col min="1" max="1" width="6.26953125" bestFit="1" customWidth="1"/>
    <col min="3" max="3" width="35.54296875" customWidth="1"/>
    <col min="4" max="8" width="9.453125" customWidth="1"/>
    <col min="9" max="9" width="10.26953125" customWidth="1"/>
    <col min="10" max="10" width="1.26953125" customWidth="1"/>
    <col min="11" max="11" width="9.453125" customWidth="1"/>
    <col min="12" max="12" width="10.81640625" customWidth="1"/>
    <col min="13" max="13" width="35.54296875" customWidth="1"/>
  </cols>
  <sheetData>
    <row r="1" spans="1:13">
      <c r="A1" s="47" t="s">
        <v>12</v>
      </c>
    </row>
    <row r="2" spans="1:13">
      <c r="C2" s="572" t="str">
        <f>+Índice!B31</f>
        <v>Quadro 5 - Execução do PRR entre 2021 e 2025</v>
      </c>
      <c r="D2" s="572"/>
      <c r="E2" s="572"/>
      <c r="F2" s="572"/>
      <c r="G2" s="572"/>
      <c r="H2" s="572"/>
      <c r="I2" s="572"/>
      <c r="J2" s="572"/>
      <c r="K2" s="572"/>
      <c r="L2" s="572"/>
      <c r="M2" s="572"/>
    </row>
    <row r="3" spans="1:13">
      <c r="C3" s="572" t="str">
        <f>+Índice!C31</f>
        <v>Table 5 - RPP implementation between 2021 and 2025</v>
      </c>
      <c r="D3" s="572"/>
      <c r="E3" s="572"/>
      <c r="F3" s="572"/>
      <c r="G3" s="572"/>
      <c r="H3" s="572"/>
      <c r="I3" s="572"/>
      <c r="J3" s="572"/>
      <c r="K3" s="572"/>
      <c r="L3" s="572"/>
      <c r="M3" s="572"/>
    </row>
    <row r="4" spans="1:13">
      <c r="C4" s="18" t="s">
        <v>13</v>
      </c>
      <c r="D4" s="363"/>
      <c r="E4" s="363"/>
      <c r="F4" s="363"/>
      <c r="M4" s="363"/>
    </row>
    <row r="5" spans="1:13">
      <c r="C5" s="478"/>
      <c r="D5" s="629" t="s">
        <v>382</v>
      </c>
      <c r="E5" s="629"/>
      <c r="F5" s="629"/>
      <c r="G5" s="629"/>
      <c r="H5" s="629"/>
      <c r="I5" s="629"/>
      <c r="J5" s="480"/>
      <c r="K5" s="629" t="s">
        <v>539</v>
      </c>
      <c r="L5" s="629"/>
      <c r="M5" s="478"/>
    </row>
    <row r="6" spans="1:13">
      <c r="C6" s="477"/>
      <c r="D6" s="480">
        <v>2021</v>
      </c>
      <c r="E6" s="480">
        <v>2022</v>
      </c>
      <c r="F6" s="480">
        <v>2023</v>
      </c>
      <c r="G6" s="480">
        <v>2024</v>
      </c>
      <c r="H6" s="480">
        <v>2025</v>
      </c>
      <c r="I6" s="480" t="s">
        <v>721</v>
      </c>
      <c r="J6" s="481"/>
      <c r="K6" s="479" t="s">
        <v>548</v>
      </c>
      <c r="L6" s="479" t="s">
        <v>549</v>
      </c>
      <c r="M6" s="477"/>
    </row>
    <row r="7" spans="1:13">
      <c r="C7" s="477"/>
      <c r="D7" s="629" t="s">
        <v>383</v>
      </c>
      <c r="E7" s="629"/>
      <c r="F7" s="629"/>
      <c r="G7" s="629"/>
      <c r="H7" s="629"/>
      <c r="I7" s="629"/>
      <c r="J7" s="480"/>
      <c r="K7" s="629" t="s">
        <v>540</v>
      </c>
      <c r="L7" s="629"/>
      <c r="M7" s="477"/>
    </row>
    <row r="8" spans="1:13">
      <c r="C8" s="477"/>
      <c r="D8" s="480">
        <v>2021</v>
      </c>
      <c r="E8" s="480">
        <v>2022</v>
      </c>
      <c r="F8" s="480">
        <v>2023</v>
      </c>
      <c r="G8" s="480">
        <v>2024</v>
      </c>
      <c r="H8" s="480">
        <v>2025</v>
      </c>
      <c r="I8" s="480" t="s">
        <v>721</v>
      </c>
      <c r="J8" s="481"/>
      <c r="K8" s="480" t="s">
        <v>550</v>
      </c>
      <c r="L8" s="482" t="s">
        <v>551</v>
      </c>
      <c r="M8" s="477"/>
    </row>
    <row r="9" spans="1:13">
      <c r="C9" s="483"/>
      <c r="D9" s="512" t="s">
        <v>379</v>
      </c>
      <c r="E9" s="512" t="s">
        <v>380</v>
      </c>
      <c r="F9" s="512" t="s">
        <v>546</v>
      </c>
      <c r="G9" s="512" t="s">
        <v>552</v>
      </c>
      <c r="H9" s="512" t="s">
        <v>655</v>
      </c>
      <c r="I9" s="512" t="s">
        <v>656</v>
      </c>
      <c r="J9" s="436"/>
      <c r="K9" s="512" t="s">
        <v>657</v>
      </c>
      <c r="L9" s="512" t="s">
        <v>658</v>
      </c>
      <c r="M9" s="513"/>
    </row>
    <row r="10" spans="1:13">
      <c r="C10" s="484" t="s">
        <v>611</v>
      </c>
      <c r="D10" s="485">
        <v>97</v>
      </c>
      <c r="E10" s="485">
        <v>536</v>
      </c>
      <c r="F10" s="485">
        <v>1285</v>
      </c>
      <c r="G10" s="485">
        <v>1986</v>
      </c>
      <c r="H10" s="485">
        <v>3097</v>
      </c>
      <c r="I10" s="485">
        <v>7001</v>
      </c>
      <c r="J10" s="485"/>
      <c r="K10" s="485">
        <v>6752</v>
      </c>
      <c r="L10" s="485">
        <v>-3655</v>
      </c>
      <c r="M10" s="484" t="s">
        <v>621</v>
      </c>
    </row>
    <row r="11" spans="1:13">
      <c r="C11" s="486" t="s">
        <v>384</v>
      </c>
      <c r="D11" s="487">
        <v>29</v>
      </c>
      <c r="E11" s="487">
        <v>262</v>
      </c>
      <c r="F11" s="487">
        <v>336</v>
      </c>
      <c r="G11" s="487">
        <v>461</v>
      </c>
      <c r="H11" s="487">
        <v>597</v>
      </c>
      <c r="I11" s="487">
        <v>1685</v>
      </c>
      <c r="J11" s="487"/>
      <c r="K11" s="487">
        <v>2414</v>
      </c>
      <c r="L11" s="487">
        <v>-1816</v>
      </c>
      <c r="M11" s="486" t="s">
        <v>385</v>
      </c>
    </row>
    <row r="12" spans="1:13">
      <c r="C12" s="486" t="s">
        <v>386</v>
      </c>
      <c r="D12" s="487">
        <v>68</v>
      </c>
      <c r="E12" s="487">
        <v>274</v>
      </c>
      <c r="F12" s="487">
        <v>949</v>
      </c>
      <c r="G12" s="487">
        <v>1525</v>
      </c>
      <c r="H12" s="487">
        <v>2500</v>
      </c>
      <c r="I12" s="487">
        <v>5316</v>
      </c>
      <c r="J12" s="487"/>
      <c r="K12" s="487">
        <v>4339</v>
      </c>
      <c r="L12" s="487">
        <v>-1839</v>
      </c>
      <c r="M12" s="486" t="s">
        <v>212</v>
      </c>
    </row>
    <row r="13" spans="1:13">
      <c r="C13" s="488" t="s">
        <v>612</v>
      </c>
      <c r="D13" s="489">
        <v>97</v>
      </c>
      <c r="E13" s="489">
        <v>581</v>
      </c>
      <c r="F13" s="489">
        <v>1688</v>
      </c>
      <c r="G13" s="489">
        <v>2520</v>
      </c>
      <c r="H13" s="489">
        <v>3917</v>
      </c>
      <c r="I13" s="489">
        <v>8802</v>
      </c>
      <c r="J13" s="489"/>
      <c r="K13" s="489">
        <v>7801</v>
      </c>
      <c r="L13" s="489">
        <v>-3885</v>
      </c>
      <c r="M13" s="488" t="s">
        <v>622</v>
      </c>
    </row>
    <row r="14" spans="1:13">
      <c r="C14" s="490" t="s">
        <v>387</v>
      </c>
      <c r="D14" s="491">
        <v>29</v>
      </c>
      <c r="E14" s="491">
        <v>267</v>
      </c>
      <c r="F14" s="491">
        <v>344</v>
      </c>
      <c r="G14" s="491">
        <v>533</v>
      </c>
      <c r="H14" s="491">
        <v>645</v>
      </c>
      <c r="I14" s="491">
        <v>1819</v>
      </c>
      <c r="J14" s="491"/>
      <c r="K14" s="491">
        <v>2428</v>
      </c>
      <c r="L14" s="491">
        <v>-1783</v>
      </c>
      <c r="M14" s="490" t="s">
        <v>113</v>
      </c>
    </row>
    <row r="15" spans="1:13">
      <c r="C15" s="486" t="s">
        <v>388</v>
      </c>
      <c r="D15" s="487">
        <v>0</v>
      </c>
      <c r="E15" s="487">
        <v>5</v>
      </c>
      <c r="F15" s="487">
        <v>28</v>
      </c>
      <c r="G15" s="487">
        <v>52</v>
      </c>
      <c r="H15" s="487">
        <v>67</v>
      </c>
      <c r="I15" s="487">
        <v>151</v>
      </c>
      <c r="J15" s="487"/>
      <c r="K15" s="487">
        <v>78</v>
      </c>
      <c r="L15" s="487">
        <v>-11</v>
      </c>
      <c r="M15" s="486" t="s">
        <v>221</v>
      </c>
    </row>
    <row r="16" spans="1:13">
      <c r="C16" s="486" t="s">
        <v>389</v>
      </c>
      <c r="D16" s="487">
        <v>6</v>
      </c>
      <c r="E16" s="487">
        <v>47</v>
      </c>
      <c r="F16" s="487">
        <v>102</v>
      </c>
      <c r="G16" s="487">
        <v>167</v>
      </c>
      <c r="H16" s="487">
        <v>244</v>
      </c>
      <c r="I16" s="487">
        <v>566</v>
      </c>
      <c r="J16" s="487"/>
      <c r="K16" s="487">
        <v>928</v>
      </c>
      <c r="L16" s="487">
        <v>-684</v>
      </c>
      <c r="M16" s="486" t="s">
        <v>390</v>
      </c>
    </row>
    <row r="17" spans="3:13">
      <c r="C17" s="486" t="s">
        <v>391</v>
      </c>
      <c r="D17" s="487">
        <v>0</v>
      </c>
      <c r="E17" s="487">
        <v>0</v>
      </c>
      <c r="F17" s="487">
        <v>0</v>
      </c>
      <c r="G17" s="487">
        <v>17</v>
      </c>
      <c r="H17" s="487">
        <v>44</v>
      </c>
      <c r="I17" s="487">
        <v>61</v>
      </c>
      <c r="J17" s="487"/>
      <c r="K17" s="487">
        <v>83</v>
      </c>
      <c r="L17" s="487">
        <v>-40</v>
      </c>
      <c r="M17" s="486" t="s">
        <v>392</v>
      </c>
    </row>
    <row r="18" spans="3:13">
      <c r="C18" s="486" t="s">
        <v>360</v>
      </c>
      <c r="D18" s="487">
        <v>0</v>
      </c>
      <c r="E18" s="487">
        <v>55</v>
      </c>
      <c r="F18" s="487">
        <v>123</v>
      </c>
      <c r="G18" s="487">
        <v>82</v>
      </c>
      <c r="H18" s="487">
        <v>41</v>
      </c>
      <c r="I18" s="487">
        <v>302</v>
      </c>
      <c r="J18" s="487"/>
      <c r="K18" s="487">
        <v>75</v>
      </c>
      <c r="L18" s="487">
        <v>-34</v>
      </c>
      <c r="M18" s="486" t="s">
        <v>361</v>
      </c>
    </row>
    <row r="19" spans="3:13">
      <c r="C19" s="486" t="s">
        <v>393</v>
      </c>
      <c r="D19" s="487">
        <v>23</v>
      </c>
      <c r="E19" s="487">
        <v>161</v>
      </c>
      <c r="F19" s="487">
        <v>91</v>
      </c>
      <c r="G19" s="487">
        <v>214</v>
      </c>
      <c r="H19" s="487">
        <v>250</v>
      </c>
      <c r="I19" s="487">
        <v>739</v>
      </c>
      <c r="J19" s="487"/>
      <c r="K19" s="487">
        <v>1264</v>
      </c>
      <c r="L19" s="487">
        <v>-1014</v>
      </c>
      <c r="M19" s="486" t="s">
        <v>394</v>
      </c>
    </row>
    <row r="20" spans="3:13">
      <c r="C20" s="490" t="s">
        <v>395</v>
      </c>
      <c r="D20" s="491">
        <v>68</v>
      </c>
      <c r="E20" s="491">
        <v>314</v>
      </c>
      <c r="F20" s="491">
        <v>1344</v>
      </c>
      <c r="G20" s="491">
        <v>1987</v>
      </c>
      <c r="H20" s="491">
        <v>3272</v>
      </c>
      <c r="I20" s="491">
        <v>6984</v>
      </c>
      <c r="J20" s="491"/>
      <c r="K20" s="491">
        <v>5373</v>
      </c>
      <c r="L20" s="491">
        <v>-2102</v>
      </c>
      <c r="M20" s="490" t="s">
        <v>396</v>
      </c>
    </row>
    <row r="21" spans="3:13">
      <c r="C21" s="486" t="s">
        <v>397</v>
      </c>
      <c r="D21" s="487">
        <v>22</v>
      </c>
      <c r="E21" s="487">
        <v>262</v>
      </c>
      <c r="F21" s="487">
        <v>405</v>
      </c>
      <c r="G21" s="487">
        <v>734</v>
      </c>
      <c r="H21" s="487">
        <v>1307</v>
      </c>
      <c r="I21" s="487">
        <v>2731</v>
      </c>
      <c r="J21" s="487"/>
      <c r="K21" s="487">
        <v>3215</v>
      </c>
      <c r="L21" s="487">
        <v>-1908</v>
      </c>
      <c r="M21" s="486" t="s">
        <v>398</v>
      </c>
    </row>
    <row r="22" spans="3:13">
      <c r="C22" s="486" t="s">
        <v>399</v>
      </c>
      <c r="D22" s="487">
        <v>46</v>
      </c>
      <c r="E22" s="487">
        <v>52</v>
      </c>
      <c r="F22" s="487">
        <v>939</v>
      </c>
      <c r="G22" s="487">
        <v>1252</v>
      </c>
      <c r="H22" s="487">
        <v>1965</v>
      </c>
      <c r="I22" s="487">
        <v>4253</v>
      </c>
      <c r="J22" s="487"/>
      <c r="K22" s="487">
        <v>2158</v>
      </c>
      <c r="L22" s="487">
        <v>-194</v>
      </c>
      <c r="M22" s="486" t="s">
        <v>368</v>
      </c>
    </row>
    <row r="23" spans="3:13">
      <c r="C23" s="490" t="s">
        <v>116</v>
      </c>
      <c r="D23" s="491">
        <v>0</v>
      </c>
      <c r="E23" s="491">
        <v>0</v>
      </c>
      <c r="F23" s="491">
        <v>0</v>
      </c>
      <c r="G23" s="491">
        <v>0</v>
      </c>
      <c r="H23" s="491">
        <v>0</v>
      </c>
      <c r="I23" s="491">
        <v>0</v>
      </c>
      <c r="J23" s="491"/>
      <c r="K23" s="491">
        <v>0</v>
      </c>
      <c r="L23" s="491">
        <v>0</v>
      </c>
      <c r="M23" s="490" t="s">
        <v>117</v>
      </c>
    </row>
    <row r="24" spans="3:13">
      <c r="C24" s="488" t="s">
        <v>613</v>
      </c>
      <c r="D24" s="492">
        <v>0</v>
      </c>
      <c r="E24" s="492">
        <v>-46</v>
      </c>
      <c r="F24" s="492">
        <v>-403</v>
      </c>
      <c r="G24" s="492">
        <v>-534</v>
      </c>
      <c r="H24" s="492">
        <v>-819</v>
      </c>
      <c r="I24" s="492">
        <v>-1802</v>
      </c>
      <c r="J24" s="492"/>
      <c r="K24" s="492">
        <v>-1049</v>
      </c>
      <c r="L24" s="492">
        <v>229</v>
      </c>
      <c r="M24" s="492" t="s">
        <v>623</v>
      </c>
    </row>
    <row r="25" spans="3:13">
      <c r="C25" s="477" t="s">
        <v>400</v>
      </c>
      <c r="D25" s="493"/>
      <c r="E25" s="493"/>
      <c r="F25" s="493"/>
      <c r="G25" s="493"/>
      <c r="H25" s="493"/>
      <c r="I25" s="493"/>
      <c r="J25" s="493"/>
      <c r="K25" s="493"/>
      <c r="L25" s="493"/>
      <c r="M25" s="477"/>
    </row>
    <row r="26" spans="3:13" ht="15" customHeight="1">
      <c r="C26" s="494" t="s">
        <v>614</v>
      </c>
      <c r="D26" s="495">
        <v>97</v>
      </c>
      <c r="E26" s="495">
        <v>536</v>
      </c>
      <c r="F26" s="495">
        <v>1285</v>
      </c>
      <c r="G26" s="495">
        <v>1986</v>
      </c>
      <c r="H26" s="495">
        <v>3097</v>
      </c>
      <c r="I26" s="495">
        <v>7001</v>
      </c>
      <c r="J26" s="495"/>
      <c r="K26" s="495">
        <v>6752</v>
      </c>
      <c r="L26" s="495">
        <v>-3655</v>
      </c>
      <c r="M26" s="477" t="s">
        <v>401</v>
      </c>
    </row>
    <row r="27" spans="3:13" ht="15" customHeight="1">
      <c r="C27" s="496" t="s">
        <v>615</v>
      </c>
      <c r="D27" s="495">
        <v>0</v>
      </c>
      <c r="E27" s="495">
        <v>46</v>
      </c>
      <c r="F27" s="495">
        <v>403</v>
      </c>
      <c r="G27" s="495">
        <v>534</v>
      </c>
      <c r="H27" s="495">
        <v>819</v>
      </c>
      <c r="I27" s="495">
        <v>1802</v>
      </c>
      <c r="J27" s="495"/>
      <c r="K27" s="495">
        <v>1049</v>
      </c>
      <c r="L27" s="495">
        <v>-229</v>
      </c>
      <c r="M27" s="477" t="s">
        <v>616</v>
      </c>
    </row>
    <row r="28" spans="3:13" ht="25.5">
      <c r="C28" s="496" t="s">
        <v>617</v>
      </c>
      <c r="D28" s="495">
        <v>0</v>
      </c>
      <c r="E28" s="495">
        <v>267</v>
      </c>
      <c r="F28" s="495">
        <v>122</v>
      </c>
      <c r="G28" s="495">
        <v>220</v>
      </c>
      <c r="H28" s="495">
        <v>493</v>
      </c>
      <c r="I28" s="487">
        <v>1102</v>
      </c>
      <c r="J28" s="495"/>
      <c r="K28" s="495">
        <v>689</v>
      </c>
      <c r="L28" s="495">
        <v>-197</v>
      </c>
      <c r="M28" s="477" t="s">
        <v>618</v>
      </c>
    </row>
    <row r="29" spans="3:13">
      <c r="C29" s="497" t="s">
        <v>619</v>
      </c>
      <c r="D29" s="498">
        <v>97</v>
      </c>
      <c r="E29" s="498">
        <v>849</v>
      </c>
      <c r="F29" s="498">
        <v>1810</v>
      </c>
      <c r="G29" s="498">
        <v>2739</v>
      </c>
      <c r="H29" s="498">
        <v>4409</v>
      </c>
      <c r="I29" s="498">
        <v>9904</v>
      </c>
      <c r="J29" s="498"/>
      <c r="K29" s="498">
        <v>8491</v>
      </c>
      <c r="L29" s="498">
        <v>-4081</v>
      </c>
      <c r="M29" s="497" t="s">
        <v>624</v>
      </c>
    </row>
    <row r="30" spans="3:13" ht="4.5" customHeight="1">
      <c r="C30" s="499"/>
      <c r="D30" s="500"/>
      <c r="E30" s="500"/>
      <c r="F30" s="500"/>
      <c r="G30" s="500"/>
      <c r="H30" s="500"/>
      <c r="I30" s="500"/>
      <c r="J30" s="500"/>
      <c r="K30" s="500"/>
      <c r="L30" s="500"/>
      <c r="M30" s="500"/>
    </row>
    <row r="31" spans="3:13">
      <c r="C31" s="501" t="s">
        <v>553</v>
      </c>
      <c r="D31" s="501"/>
      <c r="E31" s="501"/>
      <c r="F31" s="501"/>
      <c r="G31" s="501"/>
      <c r="H31" s="501"/>
      <c r="I31" s="501"/>
      <c r="J31" s="501"/>
      <c r="K31" s="501"/>
      <c r="L31" s="501"/>
      <c r="M31" s="501"/>
    </row>
    <row r="32" spans="3:13">
      <c r="C32" s="502" t="s">
        <v>554</v>
      </c>
      <c r="D32" s="502"/>
      <c r="E32" s="502"/>
      <c r="F32" s="502"/>
      <c r="G32" s="502"/>
      <c r="H32" s="502"/>
      <c r="I32" s="502"/>
      <c r="J32" s="502"/>
      <c r="K32" s="502"/>
      <c r="L32" s="514"/>
      <c r="M32" s="502"/>
    </row>
    <row r="33" spans="3:13">
      <c r="C33" s="628" t="s">
        <v>620</v>
      </c>
      <c r="D33" s="628"/>
      <c r="E33" s="628"/>
      <c r="F33" s="628"/>
      <c r="G33" s="628"/>
      <c r="H33" s="628"/>
      <c r="I33" s="628"/>
      <c r="J33" s="628"/>
      <c r="K33" s="628"/>
      <c r="L33" s="628"/>
      <c r="M33" s="628"/>
    </row>
    <row r="34" spans="3:13" ht="14.5" customHeight="1">
      <c r="C34" s="553" t="s">
        <v>687</v>
      </c>
      <c r="D34" s="553"/>
      <c r="E34" s="553"/>
      <c r="F34" s="553"/>
      <c r="G34" s="553"/>
      <c r="H34" s="553"/>
      <c r="I34" s="553"/>
      <c r="J34" s="553"/>
      <c r="K34" s="553"/>
      <c r="L34" s="553"/>
      <c r="M34" s="553"/>
    </row>
    <row r="35" spans="3:13">
      <c r="C35" s="553"/>
      <c r="D35" s="553"/>
      <c r="E35" s="553"/>
      <c r="F35" s="553"/>
      <c r="G35" s="553"/>
      <c r="H35" s="553"/>
      <c r="I35" s="553"/>
      <c r="J35" s="553"/>
      <c r="K35" s="553"/>
      <c r="L35" s="553"/>
      <c r="M35" s="553"/>
    </row>
  </sheetData>
  <mergeCells count="8">
    <mergeCell ref="C34:M35"/>
    <mergeCell ref="C2:M2"/>
    <mergeCell ref="C3:M3"/>
    <mergeCell ref="C33:M33"/>
    <mergeCell ref="D5:I5"/>
    <mergeCell ref="K5:L5"/>
    <mergeCell ref="D7:I7"/>
    <mergeCell ref="K7:L7"/>
  </mergeCells>
  <hyperlinks>
    <hyperlink ref="A1" location="Índice!A1" display="Índice" xr:uid="{E17FD58A-6417-430F-9308-B2772AC717F4}"/>
  </hyperlinks>
  <pageMargins left="0.7" right="0.7" top="0.75" bottom="0.75" header="0.3" footer="0.3"/>
  <pageSetup paperSize="9" scale="84" orientation="landscape" r:id="rId1"/>
  <ignoredErrors>
    <ignoredError sqref="D9: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2B137-E649-4CF5-876C-83DD3F38419D}">
  <sheetPr codeName="Folha26">
    <pageSetUpPr fitToPage="1"/>
  </sheetPr>
  <dimension ref="A1:N48"/>
  <sheetViews>
    <sheetView showGridLines="0" workbookViewId="0"/>
  </sheetViews>
  <sheetFormatPr defaultColWidth="9.26953125" defaultRowHeight="13.5"/>
  <cols>
    <col min="1" max="1" width="5.54296875" style="1" bestFit="1" customWidth="1"/>
    <col min="2" max="2" width="37.453125" style="1" customWidth="1"/>
    <col min="3" max="7" width="8.26953125" style="1" bestFit="1" customWidth="1"/>
    <col min="8" max="8" width="1.453125" style="1" customWidth="1"/>
    <col min="9" max="10" width="6" style="1" bestFit="1" customWidth="1"/>
    <col min="11" max="11" width="44" style="1" customWidth="1"/>
    <col min="12" max="16384" width="9.26953125" style="1"/>
  </cols>
  <sheetData>
    <row r="1" spans="1:14" s="54" customFormat="1" ht="12.5">
      <c r="A1" s="199" t="s">
        <v>12</v>
      </c>
    </row>
    <row r="2" spans="1:14" s="54" customFormat="1" ht="12.5">
      <c r="B2" s="572" t="str">
        <f>+Índice!B32</f>
        <v>Quadro 6 -  Sectores financiadores da dívida (M€)</v>
      </c>
      <c r="C2" s="572"/>
      <c r="D2" s="572"/>
      <c r="E2" s="572"/>
      <c r="F2" s="572"/>
      <c r="G2" s="572"/>
      <c r="H2" s="572"/>
      <c r="I2" s="572"/>
      <c r="J2" s="572"/>
      <c r="K2" s="572"/>
    </row>
    <row r="3" spans="1:14" s="54" customFormat="1" ht="13.5" customHeight="1">
      <c r="B3" s="572" t="str">
        <f>+Índice!C32</f>
        <v>Table 6 - Debt financing sectors (M€)</v>
      </c>
      <c r="C3" s="572"/>
      <c r="D3" s="572"/>
      <c r="E3" s="572"/>
      <c r="F3" s="572"/>
      <c r="G3" s="572"/>
      <c r="H3" s="572"/>
      <c r="I3" s="572"/>
      <c r="J3" s="572"/>
      <c r="K3" s="572"/>
    </row>
    <row r="4" spans="1:14" s="54" customFormat="1" ht="12.5">
      <c r="I4" s="78"/>
    </row>
    <row r="5" spans="1:14" s="54" customFormat="1" ht="15" customHeight="1">
      <c r="B5" s="54" t="s">
        <v>13</v>
      </c>
      <c r="C5" s="87"/>
      <c r="D5" s="87"/>
      <c r="E5" s="51"/>
      <c r="F5" s="51"/>
      <c r="G5" s="51"/>
      <c r="H5" s="51"/>
      <c r="I5" s="51"/>
    </row>
    <row r="6" spans="1:14" s="54" customFormat="1" ht="12.5">
      <c r="B6" s="61"/>
      <c r="C6" s="630" t="s">
        <v>402</v>
      </c>
      <c r="D6" s="630"/>
      <c r="E6" s="630"/>
      <c r="F6" s="630"/>
      <c r="G6" s="630"/>
      <c r="H6" s="88"/>
      <c r="I6" s="631" t="s">
        <v>403</v>
      </c>
      <c r="J6" s="631"/>
      <c r="K6" s="61"/>
    </row>
    <row r="7" spans="1:14" s="54" customFormat="1" ht="12.5">
      <c r="B7" s="61"/>
      <c r="C7" s="630" t="s">
        <v>404</v>
      </c>
      <c r="D7" s="630"/>
      <c r="E7" s="630"/>
      <c r="F7" s="630"/>
      <c r="G7" s="630"/>
      <c r="H7" s="88"/>
      <c r="I7" s="631" t="s">
        <v>405</v>
      </c>
      <c r="J7" s="631"/>
      <c r="K7" s="61"/>
    </row>
    <row r="8" spans="1:14" s="54" customFormat="1" ht="12.5">
      <c r="B8" s="112"/>
      <c r="C8" s="547">
        <v>2021</v>
      </c>
      <c r="D8" s="547">
        <v>2022</v>
      </c>
      <c r="E8" s="547">
        <v>2023</v>
      </c>
      <c r="F8" s="547">
        <v>2024</v>
      </c>
      <c r="G8" s="547">
        <v>2025</v>
      </c>
      <c r="H8" s="113"/>
      <c r="I8" s="678">
        <v>2024</v>
      </c>
      <c r="J8" s="678">
        <v>2025</v>
      </c>
      <c r="K8" s="112"/>
    </row>
    <row r="9" spans="1:14" s="54" customFormat="1" ht="12.5">
      <c r="B9" s="114" t="s">
        <v>406</v>
      </c>
      <c r="C9" s="115">
        <v>278474</v>
      </c>
      <c r="D9" s="115">
        <v>283690</v>
      </c>
      <c r="E9" s="115">
        <v>278802</v>
      </c>
      <c r="F9" s="115">
        <v>290199</v>
      </c>
      <c r="G9" s="115">
        <v>298022</v>
      </c>
      <c r="H9" s="116"/>
      <c r="I9" s="117">
        <v>1</v>
      </c>
      <c r="J9" s="117">
        <v>1</v>
      </c>
      <c r="K9" s="122" t="s">
        <v>407</v>
      </c>
      <c r="L9" s="66"/>
      <c r="M9" s="118"/>
      <c r="N9" s="118"/>
    </row>
    <row r="10" spans="1:14" s="54" customFormat="1" ht="12.5">
      <c r="B10" s="119" t="s">
        <v>408</v>
      </c>
      <c r="C10" s="65">
        <v>119768</v>
      </c>
      <c r="D10" s="65">
        <v>119898</v>
      </c>
      <c r="E10" s="65">
        <v>108622</v>
      </c>
      <c r="F10" s="65">
        <v>119271</v>
      </c>
      <c r="G10" s="65">
        <v>128375</v>
      </c>
      <c r="H10" s="116"/>
      <c r="I10" s="120">
        <v>0.41099999999999998</v>
      </c>
      <c r="J10" s="120">
        <v>0.43099999999999999</v>
      </c>
      <c r="K10" s="123" t="s">
        <v>409</v>
      </c>
      <c r="L10" s="66"/>
      <c r="M10" s="118"/>
      <c r="N10" s="118"/>
    </row>
    <row r="11" spans="1:14" s="54" customFormat="1" ht="12.5">
      <c r="B11" s="119" t="s">
        <v>410</v>
      </c>
      <c r="C11" s="65">
        <v>103504</v>
      </c>
      <c r="D11" s="65">
        <v>103708</v>
      </c>
      <c r="E11" s="65">
        <v>96027</v>
      </c>
      <c r="F11" s="65">
        <v>94510</v>
      </c>
      <c r="G11" s="65">
        <v>85714</v>
      </c>
      <c r="H11" s="116"/>
      <c r="I11" s="120">
        <v>0.32600000000000001</v>
      </c>
      <c r="J11" s="120">
        <v>0.28799999999999998</v>
      </c>
      <c r="K11" s="123" t="s">
        <v>411</v>
      </c>
      <c r="L11" s="66"/>
      <c r="M11" s="118"/>
      <c r="N11" s="118"/>
    </row>
    <row r="12" spans="1:14" s="54" customFormat="1" ht="12.5">
      <c r="B12" s="119" t="s">
        <v>412</v>
      </c>
      <c r="C12" s="65">
        <v>55202</v>
      </c>
      <c r="D12" s="65">
        <v>60084</v>
      </c>
      <c r="E12" s="65">
        <v>74152</v>
      </c>
      <c r="F12" s="65">
        <v>76417</v>
      </c>
      <c r="G12" s="65">
        <v>83933</v>
      </c>
      <c r="H12" s="116"/>
      <c r="I12" s="120">
        <v>0.26300000000000001</v>
      </c>
      <c r="J12" s="120">
        <v>0.28199999999999997</v>
      </c>
      <c r="K12" s="123" t="s">
        <v>413</v>
      </c>
      <c r="L12" s="66"/>
      <c r="M12" s="118"/>
      <c r="N12" s="118"/>
    </row>
    <row r="13" spans="1:14" s="54" customFormat="1" ht="12.5">
      <c r="B13" s="119"/>
      <c r="C13" s="65"/>
      <c r="D13" s="65"/>
      <c r="E13" s="65"/>
      <c r="F13" s="65"/>
      <c r="G13" s="65"/>
      <c r="H13" s="116"/>
      <c r="I13" s="120"/>
      <c r="J13" s="120"/>
      <c r="K13" s="123"/>
      <c r="L13" s="66"/>
      <c r="M13" s="118"/>
      <c r="N13" s="118"/>
    </row>
    <row r="14" spans="1:14" s="54" customFormat="1" ht="12.5">
      <c r="B14" s="114" t="s">
        <v>414</v>
      </c>
      <c r="C14" s="115">
        <v>12075</v>
      </c>
      <c r="D14" s="115">
        <v>12504</v>
      </c>
      <c r="E14" s="115">
        <v>12705</v>
      </c>
      <c r="F14" s="115">
        <v>12709</v>
      </c>
      <c r="G14" s="115">
        <v>12950</v>
      </c>
      <c r="H14" s="116"/>
      <c r="I14" s="117">
        <v>1</v>
      </c>
      <c r="J14" s="117">
        <v>1</v>
      </c>
      <c r="K14" s="122" t="s">
        <v>415</v>
      </c>
      <c r="L14" s="66"/>
      <c r="M14" s="118"/>
      <c r="N14" s="118"/>
    </row>
    <row r="15" spans="1:14" s="54" customFormat="1" ht="12.5">
      <c r="B15" s="119" t="s">
        <v>408</v>
      </c>
      <c r="C15" s="65">
        <v>1559</v>
      </c>
      <c r="D15" s="65">
        <v>1470</v>
      </c>
      <c r="E15" s="65">
        <v>1442</v>
      </c>
      <c r="F15" s="65">
        <v>1338</v>
      </c>
      <c r="G15" s="65">
        <v>1341</v>
      </c>
      <c r="H15" s="116"/>
      <c r="I15" s="120">
        <v>0.105</v>
      </c>
      <c r="J15" s="120">
        <v>0.104</v>
      </c>
      <c r="K15" s="123" t="s">
        <v>409</v>
      </c>
      <c r="L15" s="66"/>
      <c r="M15" s="118"/>
      <c r="N15" s="118"/>
    </row>
    <row r="16" spans="1:14" s="54" customFormat="1" ht="12.5">
      <c r="B16" s="119" t="s">
        <v>410</v>
      </c>
      <c r="C16" s="65">
        <v>7300</v>
      </c>
      <c r="D16" s="65">
        <v>7748</v>
      </c>
      <c r="E16" s="65">
        <v>7968</v>
      </c>
      <c r="F16" s="65">
        <v>8142</v>
      </c>
      <c r="G16" s="65">
        <v>8520</v>
      </c>
      <c r="H16" s="116"/>
      <c r="I16" s="120">
        <v>0.64100000000000001</v>
      </c>
      <c r="J16" s="120">
        <v>0.65800000000000003</v>
      </c>
      <c r="K16" s="123" t="s">
        <v>411</v>
      </c>
      <c r="L16" s="66"/>
      <c r="M16" s="118"/>
      <c r="N16" s="118"/>
    </row>
    <row r="17" spans="2:14" s="54" customFormat="1" ht="12.5">
      <c r="B17" s="119" t="s">
        <v>412</v>
      </c>
      <c r="C17" s="65">
        <v>3216</v>
      </c>
      <c r="D17" s="65">
        <v>3286</v>
      </c>
      <c r="E17" s="65">
        <v>3294</v>
      </c>
      <c r="F17" s="65">
        <v>3229</v>
      </c>
      <c r="G17" s="65">
        <v>3089</v>
      </c>
      <c r="H17" s="116"/>
      <c r="I17" s="120">
        <v>0.254</v>
      </c>
      <c r="J17" s="120">
        <v>0.23899999999999999</v>
      </c>
      <c r="K17" s="123" t="s">
        <v>413</v>
      </c>
      <c r="L17" s="66"/>
      <c r="M17" s="118"/>
      <c r="N17" s="118"/>
    </row>
    <row r="18" spans="2:14" s="54" customFormat="1" ht="12.5">
      <c r="B18" s="119"/>
      <c r="C18" s="65"/>
      <c r="D18" s="65"/>
      <c r="E18" s="65"/>
      <c r="F18" s="65"/>
      <c r="G18" s="65"/>
      <c r="H18" s="116"/>
      <c r="I18" s="120"/>
      <c r="J18" s="120"/>
      <c r="K18" s="123"/>
      <c r="L18" s="66"/>
      <c r="M18" s="118"/>
      <c r="N18" s="118"/>
    </row>
    <row r="19" spans="2:14" s="54" customFormat="1" ht="12.5">
      <c r="B19" s="114" t="s">
        <v>416</v>
      </c>
      <c r="C19" s="115">
        <v>24385</v>
      </c>
      <c r="D19" s="115">
        <v>23760</v>
      </c>
      <c r="E19" s="115">
        <v>17110</v>
      </c>
      <c r="F19" s="115">
        <v>16009</v>
      </c>
      <c r="G19" s="115">
        <v>15953</v>
      </c>
      <c r="H19" s="116"/>
      <c r="I19" s="117">
        <v>1</v>
      </c>
      <c r="J19" s="117">
        <v>1</v>
      </c>
      <c r="K19" s="122" t="s">
        <v>417</v>
      </c>
      <c r="L19" s="66"/>
      <c r="M19" s="118"/>
      <c r="N19" s="118"/>
    </row>
    <row r="20" spans="2:14" s="54" customFormat="1" ht="12.5">
      <c r="B20" s="119" t="s">
        <v>410</v>
      </c>
      <c r="C20" s="65">
        <v>2047</v>
      </c>
      <c r="D20" s="65">
        <v>2239</v>
      </c>
      <c r="E20" s="65">
        <v>1818</v>
      </c>
      <c r="F20" s="65">
        <v>1854</v>
      </c>
      <c r="G20" s="65">
        <v>2006</v>
      </c>
      <c r="H20" s="116"/>
      <c r="I20" s="120">
        <v>0.11600000000000001</v>
      </c>
      <c r="J20" s="120">
        <v>0.126</v>
      </c>
      <c r="K20" s="123" t="s">
        <v>411</v>
      </c>
      <c r="L20" s="66"/>
      <c r="M20" s="118"/>
      <c r="N20" s="118"/>
    </row>
    <row r="21" spans="2:14" s="54" customFormat="1" ht="12.5">
      <c r="B21" s="119" t="s">
        <v>191</v>
      </c>
      <c r="C21" s="65">
        <v>175</v>
      </c>
      <c r="D21" s="65">
        <v>183</v>
      </c>
      <c r="E21" s="65">
        <v>181</v>
      </c>
      <c r="F21" s="65">
        <v>180</v>
      </c>
      <c r="G21" s="65">
        <v>177</v>
      </c>
      <c r="H21" s="116"/>
      <c r="I21" s="120">
        <v>1.0999999999999999E-2</v>
      </c>
      <c r="J21" s="120">
        <v>1.0999999999999999E-2</v>
      </c>
      <c r="K21" s="123" t="s">
        <v>418</v>
      </c>
      <c r="L21" s="66"/>
      <c r="M21" s="118"/>
      <c r="N21" s="118"/>
    </row>
    <row r="22" spans="2:14" s="54" customFormat="1" ht="12.5">
      <c r="B22" s="119" t="s">
        <v>408</v>
      </c>
      <c r="C22" s="65">
        <v>5230</v>
      </c>
      <c r="D22" s="65">
        <v>4553</v>
      </c>
      <c r="E22" s="65">
        <v>3325</v>
      </c>
      <c r="F22" s="65">
        <v>2644</v>
      </c>
      <c r="G22" s="65">
        <v>2280</v>
      </c>
      <c r="H22" s="116"/>
      <c r="I22" s="120">
        <v>0.16500000000000001</v>
      </c>
      <c r="J22" s="120">
        <v>0.14299999999999999</v>
      </c>
      <c r="K22" s="123" t="s">
        <v>419</v>
      </c>
      <c r="L22" s="66"/>
      <c r="M22" s="118"/>
      <c r="N22" s="118"/>
    </row>
    <row r="23" spans="2:14" s="54" customFormat="1" ht="12.5">
      <c r="B23" s="119" t="s">
        <v>292</v>
      </c>
      <c r="C23" s="65">
        <v>16057</v>
      </c>
      <c r="D23" s="65">
        <v>16110</v>
      </c>
      <c r="E23" s="65">
        <v>10825</v>
      </c>
      <c r="F23" s="65">
        <v>10630</v>
      </c>
      <c r="G23" s="65">
        <v>10603</v>
      </c>
      <c r="H23" s="116"/>
      <c r="I23" s="120">
        <v>0.66400000000000003</v>
      </c>
      <c r="J23" s="120">
        <v>0.66500000000000004</v>
      </c>
      <c r="K23" s="123" t="s">
        <v>296</v>
      </c>
      <c r="L23" s="66"/>
      <c r="M23" s="118"/>
      <c r="N23" s="118"/>
    </row>
    <row r="24" spans="2:14" s="54" customFormat="1" ht="12.5">
      <c r="B24" s="119" t="s">
        <v>420</v>
      </c>
      <c r="C24" s="65">
        <v>876</v>
      </c>
      <c r="D24" s="65">
        <v>676</v>
      </c>
      <c r="E24" s="65">
        <v>961</v>
      </c>
      <c r="F24" s="65">
        <v>701</v>
      </c>
      <c r="G24" s="65">
        <v>889</v>
      </c>
      <c r="H24" s="116"/>
      <c r="I24" s="120">
        <v>4.3999999999999997E-2</v>
      </c>
      <c r="J24" s="120">
        <v>5.6000000000000001E-2</v>
      </c>
      <c r="K24" s="123" t="s">
        <v>421</v>
      </c>
      <c r="L24" s="66"/>
      <c r="M24" s="118"/>
      <c r="N24" s="118"/>
    </row>
    <row r="25" spans="2:14" s="54" customFormat="1" ht="12.5">
      <c r="B25" s="119"/>
      <c r="C25" s="65"/>
      <c r="D25" s="65"/>
      <c r="E25" s="65"/>
      <c r="F25" s="65"/>
      <c r="G25" s="65"/>
      <c r="H25" s="116"/>
      <c r="I25" s="120"/>
      <c r="J25" s="120"/>
      <c r="K25" s="123"/>
      <c r="L25" s="66"/>
      <c r="M25" s="118"/>
      <c r="N25" s="118"/>
    </row>
    <row r="26" spans="2:14" s="54" customFormat="1" ht="12.5">
      <c r="B26" s="114" t="s">
        <v>422</v>
      </c>
      <c r="C26" s="115">
        <v>23496</v>
      </c>
      <c r="D26" s="115">
        <v>22904</v>
      </c>
      <c r="E26" s="115">
        <v>16467</v>
      </c>
      <c r="F26" s="115">
        <v>15310</v>
      </c>
      <c r="G26" s="115">
        <v>15119</v>
      </c>
      <c r="H26" s="116"/>
      <c r="I26" s="117">
        <v>1</v>
      </c>
      <c r="J26" s="117">
        <v>1</v>
      </c>
      <c r="K26" s="122" t="s">
        <v>423</v>
      </c>
      <c r="L26" s="66"/>
      <c r="M26" s="118"/>
      <c r="N26" s="118"/>
    </row>
    <row r="27" spans="2:14" s="54" customFormat="1" ht="12.5">
      <c r="B27" s="119" t="s">
        <v>408</v>
      </c>
      <c r="C27" s="65">
        <v>4823</v>
      </c>
      <c r="D27" s="65">
        <v>4185</v>
      </c>
      <c r="E27" s="65">
        <v>3219</v>
      </c>
      <c r="F27" s="65">
        <v>2557</v>
      </c>
      <c r="G27" s="65">
        <v>2207</v>
      </c>
      <c r="H27" s="116"/>
      <c r="I27" s="120">
        <v>0.16700000000000001</v>
      </c>
      <c r="J27" s="120">
        <v>0.14599999999999999</v>
      </c>
      <c r="K27" s="123" t="s">
        <v>409</v>
      </c>
      <c r="L27" s="66"/>
      <c r="M27" s="118"/>
      <c r="N27" s="118"/>
    </row>
    <row r="28" spans="2:14" s="54" customFormat="1" ht="12.5">
      <c r="B28" s="119" t="s">
        <v>410</v>
      </c>
      <c r="C28" s="65">
        <v>1762</v>
      </c>
      <c r="D28" s="65">
        <v>1960</v>
      </c>
      <c r="E28" s="65">
        <v>1492</v>
      </c>
      <c r="F28" s="65">
        <v>1452</v>
      </c>
      <c r="G28" s="65">
        <v>1454</v>
      </c>
      <c r="H28" s="116"/>
      <c r="I28" s="120">
        <v>9.5000000000000001E-2</v>
      </c>
      <c r="J28" s="120">
        <v>9.6000000000000002E-2</v>
      </c>
      <c r="K28" s="123" t="s">
        <v>411</v>
      </c>
      <c r="L28" s="66"/>
      <c r="M28" s="118"/>
      <c r="N28" s="118"/>
    </row>
    <row r="29" spans="2:14" s="54" customFormat="1" ht="12.5">
      <c r="B29" s="119" t="s">
        <v>424</v>
      </c>
      <c r="C29" s="65">
        <v>16911</v>
      </c>
      <c r="D29" s="65">
        <v>16759</v>
      </c>
      <c r="E29" s="65">
        <v>11757</v>
      </c>
      <c r="F29" s="65">
        <v>11301</v>
      </c>
      <c r="G29" s="65">
        <v>11457</v>
      </c>
      <c r="H29" s="116"/>
      <c r="I29" s="120">
        <v>0.73799999999999999</v>
      </c>
      <c r="J29" s="120">
        <v>0.75800000000000001</v>
      </c>
      <c r="K29" s="123" t="s">
        <v>425</v>
      </c>
      <c r="L29" s="66"/>
      <c r="M29" s="118"/>
      <c r="N29" s="118"/>
    </row>
    <row r="30" spans="2:14" s="54" customFormat="1" ht="12.5">
      <c r="B30" s="119"/>
      <c r="C30" s="65"/>
      <c r="D30" s="65"/>
      <c r="E30" s="65"/>
      <c r="F30" s="65"/>
      <c r="G30" s="65"/>
      <c r="H30" s="116"/>
      <c r="I30" s="120"/>
      <c r="J30" s="120"/>
      <c r="K30" s="123"/>
      <c r="L30" s="66"/>
      <c r="M30" s="118"/>
      <c r="N30" s="118"/>
    </row>
    <row r="31" spans="2:14" s="54" customFormat="1" ht="12.5">
      <c r="B31" s="114" t="s">
        <v>426</v>
      </c>
      <c r="C31" s="115">
        <v>889</v>
      </c>
      <c r="D31" s="115">
        <v>856</v>
      </c>
      <c r="E31" s="115">
        <v>643</v>
      </c>
      <c r="F31" s="115">
        <v>700</v>
      </c>
      <c r="G31" s="115">
        <v>835</v>
      </c>
      <c r="H31" s="116"/>
      <c r="I31" s="117">
        <v>1</v>
      </c>
      <c r="J31" s="117">
        <v>1</v>
      </c>
      <c r="K31" s="122" t="s">
        <v>427</v>
      </c>
      <c r="L31" s="66"/>
      <c r="M31" s="118"/>
      <c r="N31" s="118"/>
    </row>
    <row r="32" spans="2:14" s="54" customFormat="1" ht="12.5">
      <c r="B32" s="119" t="s">
        <v>408</v>
      </c>
      <c r="C32" s="65">
        <v>407</v>
      </c>
      <c r="D32" s="65">
        <v>368</v>
      </c>
      <c r="E32" s="65">
        <v>106</v>
      </c>
      <c r="F32" s="65">
        <v>88</v>
      </c>
      <c r="G32" s="65">
        <v>73</v>
      </c>
      <c r="H32" s="116"/>
      <c r="I32" s="120">
        <v>0.125</v>
      </c>
      <c r="J32" s="120">
        <v>8.6999999999999994E-2</v>
      </c>
      <c r="K32" s="123" t="s">
        <v>409</v>
      </c>
      <c r="L32" s="66"/>
      <c r="M32" s="118"/>
      <c r="N32" s="118"/>
    </row>
    <row r="33" spans="2:14" s="54" customFormat="1" ht="12.5">
      <c r="B33" s="119" t="s">
        <v>410</v>
      </c>
      <c r="C33" s="65">
        <v>315</v>
      </c>
      <c r="D33" s="65">
        <v>279</v>
      </c>
      <c r="E33" s="65">
        <v>328</v>
      </c>
      <c r="F33" s="65">
        <v>403</v>
      </c>
      <c r="G33" s="65">
        <v>552</v>
      </c>
      <c r="H33" s="116"/>
      <c r="I33" s="120">
        <v>0.57499999999999996</v>
      </c>
      <c r="J33" s="120">
        <v>0.66200000000000003</v>
      </c>
      <c r="K33" s="123" t="s">
        <v>411</v>
      </c>
      <c r="L33" s="66"/>
      <c r="M33" s="118"/>
      <c r="N33" s="118"/>
    </row>
    <row r="34" spans="2:14" s="54" customFormat="1" ht="12.5">
      <c r="B34" s="119" t="s">
        <v>424</v>
      </c>
      <c r="C34" s="65">
        <v>167</v>
      </c>
      <c r="D34" s="65">
        <v>210</v>
      </c>
      <c r="E34" s="65">
        <v>210</v>
      </c>
      <c r="F34" s="65">
        <v>210</v>
      </c>
      <c r="G34" s="65">
        <v>210</v>
      </c>
      <c r="H34" s="116"/>
      <c r="I34" s="120">
        <v>0.29899999999999999</v>
      </c>
      <c r="J34" s="120">
        <v>0.251</v>
      </c>
      <c r="K34" s="123" t="s">
        <v>425</v>
      </c>
      <c r="L34" s="66"/>
      <c r="M34" s="118"/>
      <c r="N34" s="118"/>
    </row>
    <row r="35" spans="2:14" s="54" customFormat="1" ht="12.5">
      <c r="B35" s="119"/>
      <c r="C35" s="65"/>
      <c r="D35" s="65"/>
      <c r="E35" s="65"/>
      <c r="F35" s="65"/>
      <c r="G35" s="65"/>
      <c r="H35" s="116"/>
      <c r="I35" s="120"/>
      <c r="J35" s="120"/>
      <c r="K35" s="123"/>
      <c r="L35" s="66"/>
      <c r="M35" s="118"/>
      <c r="N35" s="118"/>
    </row>
    <row r="36" spans="2:14" s="54" customFormat="1" ht="12.5">
      <c r="B36" s="114" t="s">
        <v>428</v>
      </c>
      <c r="C36" s="115">
        <v>7215</v>
      </c>
      <c r="D36" s="115">
        <v>7305</v>
      </c>
      <c r="E36" s="115">
        <v>6663</v>
      </c>
      <c r="F36" s="115">
        <v>6483</v>
      </c>
      <c r="G36" s="115">
        <v>6816</v>
      </c>
      <c r="H36" s="116"/>
      <c r="I36" s="117">
        <v>1</v>
      </c>
      <c r="J36" s="117">
        <v>1</v>
      </c>
      <c r="K36" s="122" t="s">
        <v>429</v>
      </c>
      <c r="L36" s="66"/>
      <c r="M36" s="118"/>
      <c r="N36" s="118"/>
    </row>
    <row r="37" spans="2:14" s="54" customFormat="1" ht="12.5">
      <c r="B37" s="119" t="s">
        <v>410</v>
      </c>
      <c r="C37" s="65">
        <v>2338</v>
      </c>
      <c r="D37" s="65">
        <v>2126</v>
      </c>
      <c r="E37" s="65">
        <v>2128</v>
      </c>
      <c r="F37" s="65">
        <v>1895</v>
      </c>
      <c r="G37" s="65">
        <v>1895</v>
      </c>
      <c r="H37" s="116"/>
      <c r="I37" s="120">
        <v>0.29199999999999998</v>
      </c>
      <c r="J37" s="120">
        <v>0.27800000000000002</v>
      </c>
      <c r="K37" s="123" t="s">
        <v>411</v>
      </c>
      <c r="L37" s="66"/>
      <c r="M37" s="118"/>
      <c r="N37" s="118"/>
    </row>
    <row r="38" spans="2:14" s="54" customFormat="1" ht="12.5">
      <c r="B38" s="119" t="s">
        <v>191</v>
      </c>
      <c r="C38" s="65">
        <v>114</v>
      </c>
      <c r="D38" s="65">
        <v>117</v>
      </c>
      <c r="E38" s="65">
        <v>9</v>
      </c>
      <c r="F38" s="65">
        <v>6</v>
      </c>
      <c r="G38" s="65">
        <v>8</v>
      </c>
      <c r="H38" s="116"/>
      <c r="I38" s="120">
        <v>1E-3</v>
      </c>
      <c r="J38" s="120">
        <v>1E-3</v>
      </c>
      <c r="K38" s="123" t="s">
        <v>418</v>
      </c>
      <c r="L38" s="66"/>
      <c r="M38" s="118"/>
      <c r="N38" s="118"/>
    </row>
    <row r="39" spans="2:14" s="54" customFormat="1" ht="12.5">
      <c r="B39" s="119" t="s">
        <v>408</v>
      </c>
      <c r="C39" s="65">
        <v>2972</v>
      </c>
      <c r="D39" s="65">
        <v>3331</v>
      </c>
      <c r="E39" s="65">
        <v>2913</v>
      </c>
      <c r="F39" s="65">
        <v>2885</v>
      </c>
      <c r="G39" s="65">
        <v>3151</v>
      </c>
      <c r="H39" s="116"/>
      <c r="I39" s="120">
        <v>0.44500000000000001</v>
      </c>
      <c r="J39" s="120">
        <v>0.46200000000000002</v>
      </c>
      <c r="K39" s="123" t="s">
        <v>419</v>
      </c>
      <c r="L39" s="66"/>
      <c r="M39" s="118"/>
      <c r="N39" s="118"/>
    </row>
    <row r="40" spans="2:14" s="54" customFormat="1" ht="12.5">
      <c r="B40" s="119" t="s">
        <v>292</v>
      </c>
      <c r="C40" s="65">
        <v>479</v>
      </c>
      <c r="D40" s="65">
        <v>555</v>
      </c>
      <c r="E40" s="65">
        <v>862</v>
      </c>
      <c r="F40" s="65">
        <v>816</v>
      </c>
      <c r="G40" s="65">
        <v>810</v>
      </c>
      <c r="H40" s="116"/>
      <c r="I40" s="120">
        <v>0.126</v>
      </c>
      <c r="J40" s="120">
        <v>0.11899999999999999</v>
      </c>
      <c r="K40" s="123" t="s">
        <v>296</v>
      </c>
      <c r="L40" s="66"/>
      <c r="M40" s="118"/>
      <c r="N40" s="118"/>
    </row>
    <row r="41" spans="2:14" s="54" customFormat="1" ht="12.5">
      <c r="B41" s="119" t="s">
        <v>420</v>
      </c>
      <c r="C41" s="65">
        <v>1314</v>
      </c>
      <c r="D41" s="65">
        <v>1176</v>
      </c>
      <c r="E41" s="65">
        <v>751</v>
      </c>
      <c r="F41" s="65">
        <v>881</v>
      </c>
      <c r="G41" s="65">
        <v>953</v>
      </c>
      <c r="H41" s="116"/>
      <c r="I41" s="120">
        <v>0.13600000000000001</v>
      </c>
      <c r="J41" s="120">
        <v>0.14000000000000001</v>
      </c>
      <c r="K41" s="123" t="s">
        <v>421</v>
      </c>
      <c r="L41" s="66"/>
      <c r="M41" s="118"/>
      <c r="N41" s="118"/>
    </row>
    <row r="42" spans="2:14" s="54" customFormat="1" ht="4.4000000000000004" customHeight="1">
      <c r="B42" s="121"/>
      <c r="C42" s="121"/>
      <c r="D42" s="121"/>
      <c r="E42" s="121"/>
      <c r="F42" s="121"/>
      <c r="G42" s="121"/>
      <c r="H42" s="116"/>
      <c r="I42" s="121"/>
      <c r="J42" s="121"/>
      <c r="K42" s="121"/>
    </row>
    <row r="43" spans="2:14" ht="14.5">
      <c r="B43" s="30" t="s">
        <v>430</v>
      </c>
      <c r="C43" s="111"/>
      <c r="D43" s="111"/>
      <c r="E43" s="111"/>
      <c r="F43" s="111"/>
      <c r="G43" s="111"/>
      <c r="H43" s="111"/>
      <c r="I43" s="111"/>
      <c r="J43" s="111"/>
    </row>
    <row r="44" spans="2:14" ht="14.5">
      <c r="B44" s="30" t="s">
        <v>431</v>
      </c>
      <c r="C44" s="4"/>
      <c r="D44" s="4"/>
      <c r="E44" s="4"/>
      <c r="F44" s="4"/>
      <c r="G44" s="4"/>
      <c r="H44" s="4"/>
    </row>
    <row r="45" spans="2:14">
      <c r="B45" s="4"/>
      <c r="C45" s="4"/>
      <c r="D45" s="4"/>
      <c r="E45" s="4"/>
      <c r="F45" s="4"/>
      <c r="G45" s="4"/>
      <c r="H45" s="4"/>
    </row>
    <row r="46" spans="2:14">
      <c r="B46" s="4"/>
      <c r="C46" s="4"/>
      <c r="D46" s="4"/>
      <c r="E46" s="4"/>
      <c r="F46" s="4"/>
      <c r="G46" s="4"/>
      <c r="H46" s="4"/>
    </row>
    <row r="47" spans="2:14">
      <c r="B47" s="4"/>
      <c r="C47" s="4"/>
      <c r="D47" s="4"/>
      <c r="E47" s="4"/>
      <c r="F47" s="4"/>
      <c r="G47" s="4"/>
      <c r="H47" s="4"/>
    </row>
    <row r="48" spans="2:14">
      <c r="B48" s="4"/>
      <c r="C48" s="4"/>
      <c r="D48" s="4"/>
      <c r="E48" s="4"/>
      <c r="F48" s="4"/>
      <c r="G48" s="4"/>
      <c r="H48" s="4"/>
    </row>
  </sheetData>
  <mergeCells count="6">
    <mergeCell ref="B2:K2"/>
    <mergeCell ref="B3:K3"/>
    <mergeCell ref="C6:G6"/>
    <mergeCell ref="I6:J6"/>
    <mergeCell ref="I7:J7"/>
    <mergeCell ref="C7:G7"/>
  </mergeCells>
  <hyperlinks>
    <hyperlink ref="A1" location="Índice!A1" display="Índice" xr:uid="{82BA1001-4E45-4337-8786-A615227E2316}"/>
  </hyperlinks>
  <pageMargins left="0.7" right="0.7" top="0.75" bottom="0.75" header="0.3" footer="0.3"/>
  <pageSetup paperSize="9" scale="8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38273-B344-456A-9C43-5349667B001D}">
  <sheetPr codeName="Folha27">
    <pageSetUpPr fitToPage="1"/>
  </sheetPr>
  <dimension ref="A1:AA90"/>
  <sheetViews>
    <sheetView showGridLines="0" zoomScale="90" zoomScaleNormal="90" workbookViewId="0"/>
  </sheetViews>
  <sheetFormatPr defaultColWidth="9.1796875" defaultRowHeight="12.5"/>
  <cols>
    <col min="1" max="1" width="6.453125" style="4" customWidth="1"/>
    <col min="2" max="2" width="2.453125" style="4" customWidth="1"/>
    <col min="3" max="3" width="3.1796875" style="4" customWidth="1"/>
    <col min="4" max="4" width="2.81640625" style="4" customWidth="1"/>
    <col min="5" max="5" width="3.453125" style="4" customWidth="1"/>
    <col min="6" max="6" width="12.453125" style="4" customWidth="1"/>
    <col min="7" max="7" width="15.1796875" style="4" customWidth="1"/>
    <col min="8" max="10" width="16.1796875" style="4" customWidth="1"/>
    <col min="11" max="11" width="2.81640625" style="4" customWidth="1"/>
    <col min="12" max="13" width="16.1796875" style="4" customWidth="1"/>
    <col min="14" max="14" width="1.26953125" style="4" customWidth="1"/>
    <col min="15" max="15" width="16.1796875" style="4" customWidth="1"/>
    <col min="16" max="16" width="2.453125" style="4" customWidth="1"/>
    <col min="17" max="17" width="1.1796875" style="4" customWidth="1"/>
    <col min="18" max="18" width="5" style="4" customWidth="1"/>
    <col min="19" max="19" width="9.7265625" style="4" customWidth="1"/>
    <col min="20" max="20" width="7.453125" style="4" customWidth="1"/>
    <col min="21" max="21" width="15" style="4" customWidth="1"/>
    <col min="22" max="22" width="9.1796875" style="4"/>
    <col min="23" max="27" width="9.1796875" style="6"/>
    <col min="28" max="16384" width="9.1796875" style="4"/>
  </cols>
  <sheetData>
    <row r="1" spans="1:27" s="54" customFormat="1">
      <c r="A1" s="199" t="s">
        <v>12</v>
      </c>
      <c r="W1" s="61"/>
      <c r="X1" s="61"/>
      <c r="Y1" s="61"/>
      <c r="Z1" s="61"/>
      <c r="AA1" s="61"/>
    </row>
    <row r="2" spans="1:27" s="54" customFormat="1">
      <c r="B2" s="572" t="str">
        <f>+Índice!B33</f>
        <v>Quadro 7 - Desvios de execução face às previsões do MF para 2025 (em M€)</v>
      </c>
      <c r="C2" s="572"/>
      <c r="D2" s="572"/>
      <c r="E2" s="572"/>
      <c r="F2" s="572"/>
      <c r="G2" s="572"/>
      <c r="H2" s="572"/>
      <c r="I2" s="572"/>
      <c r="J2" s="572"/>
      <c r="K2" s="572"/>
      <c r="L2" s="572"/>
      <c r="M2" s="572"/>
      <c r="N2" s="572"/>
      <c r="O2" s="572"/>
      <c r="P2" s="572"/>
      <c r="Q2" s="572"/>
      <c r="R2" s="572"/>
      <c r="S2" s="572"/>
      <c r="T2" s="572"/>
      <c r="U2" s="572"/>
      <c r="W2" s="61"/>
      <c r="X2" s="61"/>
      <c r="Y2" s="61"/>
      <c r="Z2" s="61"/>
      <c r="AA2" s="61"/>
    </row>
    <row r="3" spans="1:27" s="54" customFormat="1">
      <c r="B3" s="572" t="str">
        <f>+Índice!C33</f>
        <v>Table 7 - Deviations towards MF forecasts for 2025 (in M€)</v>
      </c>
      <c r="C3" s="572"/>
      <c r="D3" s="572"/>
      <c r="E3" s="572"/>
      <c r="F3" s="572"/>
      <c r="G3" s="572"/>
      <c r="H3" s="572"/>
      <c r="I3" s="572"/>
      <c r="J3" s="572"/>
      <c r="K3" s="572"/>
      <c r="L3" s="572"/>
      <c r="M3" s="572"/>
      <c r="N3" s="572"/>
      <c r="O3" s="572"/>
      <c r="P3" s="572"/>
      <c r="Q3" s="572"/>
      <c r="R3" s="572"/>
      <c r="S3" s="572"/>
      <c r="T3" s="572"/>
      <c r="U3" s="572"/>
      <c r="W3" s="61"/>
      <c r="X3" s="61"/>
      <c r="Y3" s="61"/>
      <c r="Z3" s="61"/>
      <c r="AA3" s="61"/>
    </row>
    <row r="4" spans="1:27" s="54" customFormat="1">
      <c r="B4" s="200" t="s">
        <v>13</v>
      </c>
      <c r="C4" s="43"/>
      <c r="D4" s="44"/>
      <c r="E4" s="44"/>
      <c r="F4" s="44"/>
      <c r="G4" s="44"/>
      <c r="H4" s="44"/>
      <c r="I4" s="44"/>
      <c r="J4" s="44"/>
      <c r="K4" s="44"/>
      <c r="L4" s="44"/>
      <c r="M4" s="45"/>
      <c r="N4" s="45"/>
      <c r="O4" s="45"/>
      <c r="P4" s="45"/>
      <c r="Q4" s="45"/>
      <c r="R4" s="45"/>
      <c r="S4" s="45"/>
      <c r="T4" s="45"/>
      <c r="U4" s="45"/>
      <c r="W4" s="61"/>
      <c r="X4" s="61"/>
      <c r="Y4" s="61"/>
      <c r="Z4" s="61"/>
      <c r="AA4" s="61"/>
    </row>
    <row r="5" spans="1:27" s="54" customFormat="1">
      <c r="B5" s="55"/>
      <c r="C5" s="108"/>
      <c r="D5" s="20"/>
      <c r="E5" s="20"/>
      <c r="F5" s="20"/>
      <c r="G5" s="20"/>
      <c r="H5" s="648">
        <v>2025</v>
      </c>
      <c r="I5" s="648"/>
      <c r="J5" s="649"/>
      <c r="K5" s="81"/>
      <c r="L5" s="650" t="s">
        <v>432</v>
      </c>
      <c r="M5" s="651"/>
      <c r="N5" s="527"/>
      <c r="O5" s="647" t="s">
        <v>688</v>
      </c>
      <c r="W5" s="61"/>
      <c r="X5" s="61"/>
      <c r="Y5" s="61"/>
      <c r="Z5" s="61"/>
      <c r="AA5" s="61"/>
    </row>
    <row r="6" spans="1:27" s="54" customFormat="1" ht="16.5" customHeight="1">
      <c r="B6" s="55"/>
      <c r="C6" s="108"/>
      <c r="D6" s="20"/>
      <c r="E6" s="20"/>
      <c r="F6" s="20"/>
      <c r="G6" s="20"/>
      <c r="H6" s="644" t="s">
        <v>654</v>
      </c>
      <c r="I6" s="644" t="s">
        <v>433</v>
      </c>
      <c r="J6" s="644" t="s">
        <v>382</v>
      </c>
      <c r="K6" s="189"/>
      <c r="L6" s="646" t="s">
        <v>654</v>
      </c>
      <c r="M6" s="614" t="s">
        <v>433</v>
      </c>
      <c r="N6" s="108"/>
      <c r="O6" s="551"/>
      <c r="W6" s="61"/>
      <c r="X6" s="61"/>
      <c r="Y6" s="61"/>
      <c r="Z6" s="61"/>
      <c r="AA6" s="61"/>
    </row>
    <row r="7" spans="1:27" s="54" customFormat="1">
      <c r="H7" s="652"/>
      <c r="I7" s="652"/>
      <c r="J7" s="652"/>
      <c r="K7" s="110"/>
      <c r="L7" s="635"/>
      <c r="M7" s="551"/>
      <c r="N7" s="108"/>
      <c r="O7" s="551"/>
      <c r="W7" s="61"/>
      <c r="X7" s="61"/>
      <c r="Y7" s="61"/>
      <c r="Z7" s="61"/>
      <c r="AA7" s="61"/>
    </row>
    <row r="8" spans="1:27" s="54" customFormat="1">
      <c r="H8" s="433" t="s">
        <v>680</v>
      </c>
      <c r="I8" s="433" t="s">
        <v>682</v>
      </c>
      <c r="J8" s="434" t="s">
        <v>684</v>
      </c>
      <c r="K8" s="108"/>
      <c r="L8" s="567"/>
      <c r="M8" s="568"/>
      <c r="N8" s="108"/>
      <c r="O8" s="551"/>
      <c r="W8" s="61"/>
      <c r="X8" s="61"/>
      <c r="Y8" s="61"/>
      <c r="Z8" s="61"/>
      <c r="AA8" s="61"/>
    </row>
    <row r="9" spans="1:27" s="54" customFormat="1" ht="16.5" customHeight="1">
      <c r="B9" s="632"/>
      <c r="C9" s="633"/>
      <c r="D9" s="633"/>
      <c r="E9" s="633"/>
      <c r="F9" s="633"/>
      <c r="G9" s="634"/>
      <c r="H9" s="640">
        <v>2025</v>
      </c>
      <c r="I9" s="640"/>
      <c r="J9" s="641"/>
      <c r="K9" s="81"/>
      <c r="L9" s="642" t="s">
        <v>434</v>
      </c>
      <c r="M9" s="643"/>
      <c r="N9" s="109"/>
      <c r="O9" s="647" t="s">
        <v>690</v>
      </c>
      <c r="W9" s="61"/>
      <c r="X9" s="61"/>
      <c r="Y9" s="61"/>
      <c r="Z9" s="61"/>
      <c r="AA9" s="61"/>
    </row>
    <row r="10" spans="1:27" s="54" customFormat="1" ht="16.5" customHeight="1">
      <c r="B10" s="635"/>
      <c r="C10" s="551"/>
      <c r="D10" s="551"/>
      <c r="E10" s="551"/>
      <c r="F10" s="551"/>
      <c r="G10" s="636"/>
      <c r="H10" s="644" t="s">
        <v>681</v>
      </c>
      <c r="I10" s="644" t="s">
        <v>436</v>
      </c>
      <c r="J10" s="644" t="s">
        <v>435</v>
      </c>
      <c r="K10" s="189"/>
      <c r="L10" s="646" t="s">
        <v>681</v>
      </c>
      <c r="M10" s="614" t="s">
        <v>436</v>
      </c>
      <c r="N10" s="108"/>
      <c r="O10" s="551"/>
      <c r="W10" s="61"/>
      <c r="X10" s="61"/>
      <c r="Y10" s="61"/>
      <c r="Z10" s="61"/>
      <c r="AA10" s="61"/>
    </row>
    <row r="11" spans="1:27" s="54" customFormat="1" ht="27.75" customHeight="1">
      <c r="B11" s="637"/>
      <c r="C11" s="638"/>
      <c r="D11" s="638"/>
      <c r="E11" s="638"/>
      <c r="F11" s="638"/>
      <c r="G11" s="639"/>
      <c r="H11" s="645"/>
      <c r="I11" s="645"/>
      <c r="J11" s="637"/>
      <c r="K11" s="108"/>
      <c r="L11" s="551"/>
      <c r="M11" s="551"/>
      <c r="N11" s="108"/>
      <c r="O11" s="551"/>
      <c r="P11" s="525"/>
      <c r="Q11" s="526"/>
      <c r="R11" s="526"/>
      <c r="S11" s="526"/>
      <c r="T11" s="526"/>
      <c r="U11" s="526"/>
      <c r="W11" s="61"/>
      <c r="X11" s="61"/>
      <c r="Y11" s="61"/>
      <c r="Z11" s="61"/>
      <c r="AA11" s="61"/>
    </row>
    <row r="12" spans="1:27" s="54" customFormat="1">
      <c r="B12" s="108"/>
      <c r="C12" s="108"/>
      <c r="D12" s="108"/>
      <c r="E12" s="108"/>
      <c r="F12" s="108"/>
      <c r="G12" s="108"/>
      <c r="H12" s="433" t="s">
        <v>680</v>
      </c>
      <c r="I12" s="433" t="s">
        <v>683</v>
      </c>
      <c r="J12" s="434" t="s">
        <v>684</v>
      </c>
      <c r="K12" s="108"/>
      <c r="L12" s="567"/>
      <c r="M12" s="568"/>
      <c r="N12" s="108"/>
      <c r="O12" s="638"/>
      <c r="P12" s="323"/>
      <c r="Q12" s="45"/>
      <c r="R12" s="45"/>
      <c r="S12" s="45"/>
      <c r="T12" s="45"/>
      <c r="U12" s="45"/>
      <c r="W12" s="61"/>
      <c r="X12" s="61"/>
      <c r="Y12" s="61"/>
      <c r="Z12" s="61"/>
      <c r="AA12" s="61"/>
    </row>
    <row r="13" spans="1:27" s="54" customFormat="1">
      <c r="B13" s="153" t="s">
        <v>437</v>
      </c>
      <c r="C13" s="153"/>
      <c r="D13" s="153"/>
      <c r="E13" s="153"/>
      <c r="F13" s="153"/>
      <c r="G13" s="153"/>
      <c r="H13" s="201">
        <v>133761</v>
      </c>
      <c r="I13" s="201">
        <v>135124</v>
      </c>
      <c r="J13" s="201">
        <v>133000</v>
      </c>
      <c r="K13" s="202"/>
      <c r="L13" s="201">
        <v>-761</v>
      </c>
      <c r="M13" s="201">
        <v>-2124</v>
      </c>
      <c r="N13" s="285"/>
      <c r="O13" s="201">
        <v>1363</v>
      </c>
      <c r="P13" s="203"/>
      <c r="Q13" s="153" t="s">
        <v>199</v>
      </c>
      <c r="R13" s="203"/>
      <c r="S13" s="203"/>
      <c r="T13" s="203"/>
      <c r="U13" s="203"/>
      <c r="W13" s="61"/>
      <c r="X13" s="65"/>
      <c r="Y13" s="61"/>
      <c r="Z13" s="61"/>
      <c r="AA13" s="61"/>
    </row>
    <row r="14" spans="1:27" s="54" customFormat="1">
      <c r="B14" s="74"/>
      <c r="C14" s="194" t="s">
        <v>200</v>
      </c>
      <c r="D14" s="194"/>
      <c r="E14" s="194"/>
      <c r="F14" s="194"/>
      <c r="G14" s="194"/>
      <c r="H14" s="204">
        <v>127565</v>
      </c>
      <c r="I14" s="204">
        <v>129675</v>
      </c>
      <c r="J14" s="204">
        <v>129166</v>
      </c>
      <c r="K14" s="91"/>
      <c r="L14" s="66">
        <v>1601</v>
      </c>
      <c r="M14" s="66">
        <v>-509</v>
      </c>
      <c r="N14" s="66"/>
      <c r="O14" s="66">
        <v>2110</v>
      </c>
      <c r="P14" s="205"/>
      <c r="Q14" s="238" t="s">
        <v>201</v>
      </c>
      <c r="R14" s="206"/>
      <c r="S14" s="207"/>
      <c r="T14" s="206"/>
      <c r="U14" s="208"/>
      <c r="W14" s="61"/>
      <c r="X14" s="65"/>
      <c r="Y14" s="61"/>
      <c r="Z14" s="61"/>
      <c r="AA14" s="61"/>
    </row>
    <row r="15" spans="1:27" s="54" customFormat="1">
      <c r="D15" s="194" t="s">
        <v>438</v>
      </c>
      <c r="E15" s="194"/>
      <c r="F15" s="194"/>
      <c r="G15" s="194"/>
      <c r="H15" s="204">
        <v>72598</v>
      </c>
      <c r="I15" s="204">
        <v>74445</v>
      </c>
      <c r="J15" s="204">
        <v>75268</v>
      </c>
      <c r="K15" s="91"/>
      <c r="L15" s="66">
        <v>2671</v>
      </c>
      <c r="M15" s="66">
        <v>824</v>
      </c>
      <c r="N15" s="66"/>
      <c r="O15" s="66">
        <v>1847</v>
      </c>
      <c r="P15" s="206"/>
      <c r="Q15" s="68" t="s">
        <v>100</v>
      </c>
      <c r="R15" s="206"/>
      <c r="S15" s="207"/>
      <c r="T15" s="207"/>
      <c r="U15" s="208"/>
      <c r="W15" s="61"/>
      <c r="X15" s="65"/>
      <c r="Y15" s="61"/>
      <c r="Z15" s="61"/>
      <c r="AA15" s="61"/>
    </row>
    <row r="16" spans="1:27" s="54" customFormat="1">
      <c r="E16" s="194" t="s">
        <v>439</v>
      </c>
      <c r="F16" s="194"/>
      <c r="G16" s="194"/>
      <c r="H16" s="66">
        <v>43231</v>
      </c>
      <c r="I16" s="66">
        <v>44147</v>
      </c>
      <c r="J16" s="66">
        <v>44514</v>
      </c>
      <c r="K16" s="91"/>
      <c r="L16" s="66">
        <v>1282</v>
      </c>
      <c r="M16" s="66">
        <v>367</v>
      </c>
      <c r="N16" s="66"/>
      <c r="O16" s="66">
        <v>915</v>
      </c>
      <c r="P16" s="78"/>
      <c r="Q16" s="133" t="s">
        <v>205</v>
      </c>
      <c r="R16" s="78"/>
      <c r="S16" s="208"/>
      <c r="T16" s="208"/>
      <c r="U16" s="208"/>
      <c r="W16" s="61"/>
      <c r="X16" s="65"/>
      <c r="Y16" s="61"/>
      <c r="Z16" s="61"/>
      <c r="AA16" s="61"/>
    </row>
    <row r="17" spans="1:27" s="54" customFormat="1">
      <c r="E17" s="194" t="s">
        <v>322</v>
      </c>
      <c r="F17" s="194"/>
      <c r="G17" s="194"/>
      <c r="H17" s="66">
        <v>29366</v>
      </c>
      <c r="I17" s="66">
        <v>30298</v>
      </c>
      <c r="J17" s="66">
        <v>30755</v>
      </c>
      <c r="K17" s="91"/>
      <c r="L17" s="66">
        <v>1388</v>
      </c>
      <c r="M17" s="66">
        <v>456</v>
      </c>
      <c r="N17" s="66"/>
      <c r="O17" s="66">
        <v>932</v>
      </c>
      <c r="P17" s="78"/>
      <c r="Q17" s="133" t="s">
        <v>207</v>
      </c>
      <c r="R17" s="78"/>
      <c r="S17" s="208"/>
      <c r="T17" s="208"/>
      <c r="U17" s="208"/>
      <c r="W17" s="61"/>
      <c r="X17" s="65"/>
      <c r="Y17" s="61"/>
      <c r="Z17" s="61"/>
      <c r="AA17" s="61"/>
    </row>
    <row r="18" spans="1:27" s="54" customFormat="1">
      <c r="D18" s="194" t="s">
        <v>440</v>
      </c>
      <c r="E18" s="194"/>
      <c r="F18" s="194"/>
      <c r="G18" s="194"/>
      <c r="H18" s="66">
        <v>37850</v>
      </c>
      <c r="I18" s="66">
        <v>37798</v>
      </c>
      <c r="J18" s="66">
        <v>38771</v>
      </c>
      <c r="K18" s="91"/>
      <c r="L18" s="66">
        <v>921</v>
      </c>
      <c r="M18" s="66">
        <v>973</v>
      </c>
      <c r="N18" s="66"/>
      <c r="O18" s="66">
        <v>-52</v>
      </c>
      <c r="P18" s="78"/>
      <c r="Q18" s="132" t="s">
        <v>102</v>
      </c>
      <c r="S18" s="208"/>
      <c r="T18" s="208"/>
      <c r="U18" s="208"/>
      <c r="W18" s="61"/>
      <c r="X18" s="65"/>
      <c r="Y18" s="61"/>
      <c r="Z18" s="61"/>
      <c r="AA18" s="61"/>
    </row>
    <row r="19" spans="1:27" s="54" customFormat="1">
      <c r="D19" s="161"/>
      <c r="E19" s="161" t="s">
        <v>441</v>
      </c>
      <c r="F19" s="161"/>
      <c r="G19" s="161"/>
      <c r="H19" s="209">
        <v>32224</v>
      </c>
      <c r="I19" s="209">
        <v>32097</v>
      </c>
      <c r="J19" s="209">
        <v>33046</v>
      </c>
      <c r="K19" s="210"/>
      <c r="L19" s="209">
        <v>822</v>
      </c>
      <c r="M19" s="209">
        <v>948</v>
      </c>
      <c r="N19" s="209"/>
      <c r="O19" s="209">
        <v>-126</v>
      </c>
      <c r="P19" s="78"/>
      <c r="Q19" s="133" t="s">
        <v>341</v>
      </c>
      <c r="S19" s="211"/>
      <c r="T19" s="211"/>
      <c r="U19" s="211"/>
      <c r="W19" s="61"/>
      <c r="X19" s="65"/>
      <c r="Y19" s="61"/>
      <c r="Z19" s="61"/>
      <c r="AA19" s="61"/>
    </row>
    <row r="20" spans="1:27" s="54" customFormat="1">
      <c r="C20" s="194"/>
      <c r="D20" s="194" t="s">
        <v>342</v>
      </c>
      <c r="E20" s="194"/>
      <c r="F20" s="161"/>
      <c r="G20" s="161"/>
      <c r="H20" s="66">
        <v>17118</v>
      </c>
      <c r="I20" s="66">
        <v>17432</v>
      </c>
      <c r="J20" s="66">
        <v>15127</v>
      </c>
      <c r="K20" s="91"/>
      <c r="L20" s="66">
        <v>-1991</v>
      </c>
      <c r="M20" s="66">
        <v>-2306</v>
      </c>
      <c r="N20" s="66"/>
      <c r="O20" s="66">
        <v>315</v>
      </c>
      <c r="Q20" s="132" t="s">
        <v>343</v>
      </c>
      <c r="S20" s="208"/>
      <c r="T20" s="211"/>
      <c r="U20" s="211"/>
      <c r="W20" s="61"/>
      <c r="X20" s="65"/>
      <c r="Y20" s="61"/>
      <c r="Z20" s="61"/>
      <c r="AA20" s="61"/>
    </row>
    <row r="21" spans="1:27" s="54" customFormat="1">
      <c r="B21" s="212"/>
      <c r="C21" s="194"/>
      <c r="D21" s="194"/>
      <c r="E21" s="161" t="s">
        <v>442</v>
      </c>
      <c r="F21" s="194"/>
      <c r="G21" s="194"/>
      <c r="H21" s="209">
        <v>9123</v>
      </c>
      <c r="I21" s="209">
        <v>9281</v>
      </c>
      <c r="J21" s="209">
        <v>8952</v>
      </c>
      <c r="K21" s="210"/>
      <c r="L21" s="209">
        <v>-171</v>
      </c>
      <c r="M21" s="209">
        <v>-329</v>
      </c>
      <c r="N21" s="209"/>
      <c r="O21" s="209">
        <v>158</v>
      </c>
      <c r="Q21" s="133" t="s">
        <v>345</v>
      </c>
      <c r="S21" s="211"/>
      <c r="T21" s="208"/>
      <c r="U21" s="208"/>
      <c r="W21" s="61"/>
      <c r="X21" s="65"/>
      <c r="Y21" s="61"/>
      <c r="Z21" s="61"/>
      <c r="AA21" s="61"/>
    </row>
    <row r="22" spans="1:27" s="54" customFormat="1">
      <c r="B22" s="212"/>
      <c r="C22" s="194"/>
      <c r="D22" s="194"/>
      <c r="E22" s="161" t="s">
        <v>346</v>
      </c>
      <c r="F22" s="194"/>
      <c r="G22" s="194"/>
      <c r="H22" s="209">
        <v>7994</v>
      </c>
      <c r="I22" s="209">
        <v>8151</v>
      </c>
      <c r="J22" s="209">
        <v>6175</v>
      </c>
      <c r="K22" s="210"/>
      <c r="L22" s="209">
        <v>-1820</v>
      </c>
      <c r="M22" s="209">
        <v>-1976</v>
      </c>
      <c r="N22" s="209"/>
      <c r="O22" s="209">
        <v>157</v>
      </c>
      <c r="Q22" s="133" t="s">
        <v>347</v>
      </c>
      <c r="S22" s="211"/>
      <c r="T22" s="208"/>
      <c r="U22" s="208"/>
      <c r="W22" s="61"/>
      <c r="X22" s="65"/>
      <c r="Y22" s="61"/>
      <c r="Z22" s="61"/>
      <c r="AA22" s="61"/>
    </row>
    <row r="23" spans="1:27" s="54" customFormat="1">
      <c r="B23" s="212"/>
      <c r="C23" s="194"/>
      <c r="D23" s="194"/>
      <c r="E23" s="161"/>
      <c r="F23" s="194" t="s">
        <v>685</v>
      </c>
      <c r="G23" s="194"/>
      <c r="H23" s="209">
        <v>3210</v>
      </c>
      <c r="I23" s="209">
        <v>3407</v>
      </c>
      <c r="J23" s="209">
        <v>1113</v>
      </c>
      <c r="K23" s="210"/>
      <c r="L23" s="209">
        <v>-2096</v>
      </c>
      <c r="M23" s="209">
        <v>-2294</v>
      </c>
      <c r="N23" s="209"/>
      <c r="O23" s="209">
        <v>198</v>
      </c>
      <c r="Q23" s="133"/>
      <c r="S23" s="161" t="s">
        <v>686</v>
      </c>
      <c r="T23" s="208"/>
      <c r="U23" s="208"/>
      <c r="W23" s="61"/>
      <c r="X23" s="65"/>
      <c r="Y23" s="61"/>
      <c r="Z23" s="61"/>
      <c r="AA23" s="61"/>
    </row>
    <row r="24" spans="1:27" s="54" customFormat="1">
      <c r="B24" s="212"/>
      <c r="C24" s="194" t="s">
        <v>443</v>
      </c>
      <c r="D24" s="194"/>
      <c r="E24" s="161"/>
      <c r="F24" s="194"/>
      <c r="G24" s="194"/>
      <c r="H24" s="66">
        <v>6196</v>
      </c>
      <c r="I24" s="66">
        <v>5449</v>
      </c>
      <c r="J24" s="66">
        <v>3834</v>
      </c>
      <c r="K24" s="77"/>
      <c r="L24" s="66">
        <v>-2362</v>
      </c>
      <c r="M24" s="66">
        <v>-1615</v>
      </c>
      <c r="N24" s="66"/>
      <c r="O24" s="66">
        <v>-747</v>
      </c>
      <c r="P24" s="213"/>
      <c r="Q24" s="68" t="s">
        <v>349</v>
      </c>
      <c r="R24" s="208"/>
      <c r="S24" s="211"/>
      <c r="T24" s="208"/>
      <c r="U24" s="208"/>
      <c r="W24" s="61"/>
      <c r="X24" s="65"/>
      <c r="Y24" s="61"/>
      <c r="Z24" s="61"/>
      <c r="AA24" s="61"/>
    </row>
    <row r="25" spans="1:27" s="54" customFormat="1">
      <c r="B25" s="212"/>
      <c r="C25" s="194"/>
      <c r="D25" s="194"/>
      <c r="E25" s="161"/>
      <c r="F25" s="194" t="s">
        <v>685</v>
      </c>
      <c r="G25" s="194"/>
      <c r="H25" s="66">
        <v>6095</v>
      </c>
      <c r="I25" s="66">
        <v>5388</v>
      </c>
      <c r="J25" s="66">
        <v>3632</v>
      </c>
      <c r="K25" s="77"/>
      <c r="L25" s="66">
        <v>-2463</v>
      </c>
      <c r="M25" s="66">
        <v>-1756</v>
      </c>
      <c r="N25" s="66"/>
      <c r="O25" s="66">
        <v>-707</v>
      </c>
      <c r="P25" s="213"/>
      <c r="Q25" s="68"/>
      <c r="R25" s="208"/>
      <c r="S25" s="161" t="s">
        <v>686</v>
      </c>
      <c r="T25" s="208"/>
      <c r="U25" s="208"/>
      <c r="W25" s="61"/>
      <c r="X25" s="65"/>
      <c r="Y25" s="61"/>
      <c r="Z25" s="61"/>
      <c r="AA25" s="61"/>
    </row>
    <row r="26" spans="1:27" s="61" customFormat="1">
      <c r="A26" s="54"/>
      <c r="B26" s="146" t="s">
        <v>213</v>
      </c>
      <c r="C26" s="146"/>
      <c r="D26" s="146"/>
      <c r="E26" s="146"/>
      <c r="F26" s="146"/>
      <c r="G26" s="146"/>
      <c r="H26" s="214">
        <v>132958</v>
      </c>
      <c r="I26" s="214">
        <v>134176</v>
      </c>
      <c r="J26" s="201">
        <v>130941</v>
      </c>
      <c r="K26" s="202"/>
      <c r="L26" s="201">
        <v>-2016</v>
      </c>
      <c r="M26" s="201">
        <v>-3235</v>
      </c>
      <c r="N26" s="285"/>
      <c r="O26" s="201">
        <v>1218</v>
      </c>
      <c r="P26" s="215"/>
      <c r="Q26" s="324" t="s">
        <v>351</v>
      </c>
      <c r="R26" s="215"/>
      <c r="S26" s="215"/>
      <c r="T26" s="215"/>
      <c r="U26" s="215"/>
      <c r="V26" s="54"/>
      <c r="W26" s="216"/>
      <c r="X26" s="65"/>
      <c r="Y26" s="216"/>
      <c r="Z26" s="216"/>
    </row>
    <row r="27" spans="1:27" s="61" customFormat="1">
      <c r="A27" s="54"/>
      <c r="B27" s="74"/>
      <c r="C27" s="194" t="s">
        <v>215</v>
      </c>
      <c r="D27" s="194"/>
      <c r="E27" s="194"/>
      <c r="F27" s="194"/>
      <c r="G27" s="194"/>
      <c r="H27" s="204">
        <v>126521</v>
      </c>
      <c r="I27" s="204">
        <v>127905</v>
      </c>
      <c r="J27" s="66">
        <v>124977</v>
      </c>
      <c r="K27" s="91"/>
      <c r="L27" s="66">
        <v>-1544</v>
      </c>
      <c r="M27" s="66">
        <v>-2928</v>
      </c>
      <c r="N27" s="66"/>
      <c r="O27" s="66">
        <v>1384</v>
      </c>
      <c r="P27" s="217"/>
      <c r="Q27" s="194" t="s">
        <v>353</v>
      </c>
      <c r="R27" s="208"/>
      <c r="S27" s="208"/>
      <c r="T27" s="208"/>
      <c r="U27" s="208"/>
      <c r="V27" s="178"/>
      <c r="W27" s="218"/>
      <c r="X27" s="65"/>
      <c r="Y27" s="218"/>
      <c r="Z27" s="218"/>
    </row>
    <row r="28" spans="1:27" s="61" customFormat="1">
      <c r="A28" s="54"/>
      <c r="B28" s="74"/>
      <c r="C28" s="194"/>
      <c r="D28" s="194" t="s">
        <v>112</v>
      </c>
      <c r="E28" s="194"/>
      <c r="F28" s="194"/>
      <c r="G28" s="194"/>
      <c r="H28" s="204">
        <v>112266</v>
      </c>
      <c r="I28" s="204">
        <v>114154</v>
      </c>
      <c r="J28" s="66">
        <v>113121</v>
      </c>
      <c r="K28" s="91"/>
      <c r="L28" s="66">
        <v>855</v>
      </c>
      <c r="M28" s="66">
        <v>-1033</v>
      </c>
      <c r="N28" s="66"/>
      <c r="O28" s="66">
        <v>1888</v>
      </c>
      <c r="P28" s="217"/>
      <c r="Q28" s="372" t="s">
        <v>113</v>
      </c>
      <c r="R28" s="208"/>
      <c r="S28" s="208"/>
      <c r="T28" s="208"/>
      <c r="U28" s="208"/>
      <c r="V28" s="178"/>
      <c r="W28" s="219"/>
      <c r="X28" s="65"/>
      <c r="Y28" s="218"/>
      <c r="Z28" s="218"/>
    </row>
    <row r="29" spans="1:27" s="61" customFormat="1">
      <c r="A29" s="54"/>
      <c r="B29" s="54"/>
      <c r="C29" s="54"/>
      <c r="D29" s="54"/>
      <c r="E29" s="194" t="s">
        <v>444</v>
      </c>
      <c r="F29" s="54"/>
      <c r="G29" s="194"/>
      <c r="H29" s="204">
        <v>16163</v>
      </c>
      <c r="I29" s="204">
        <v>15916</v>
      </c>
      <c r="J29" s="66">
        <v>15723</v>
      </c>
      <c r="K29" s="91"/>
      <c r="L29" s="66">
        <v>-440</v>
      </c>
      <c r="M29" s="66">
        <v>-193</v>
      </c>
      <c r="N29" s="66"/>
      <c r="O29" s="66">
        <v>-247</v>
      </c>
      <c r="P29" s="78"/>
      <c r="Q29" s="80" t="s">
        <v>219</v>
      </c>
      <c r="R29" s="78"/>
      <c r="S29" s="208"/>
      <c r="T29" s="78"/>
      <c r="U29" s="208"/>
      <c r="V29" s="178"/>
      <c r="W29" s="219"/>
      <c r="X29" s="65"/>
      <c r="Z29" s="219"/>
    </row>
    <row r="30" spans="1:27" s="61" customFormat="1">
      <c r="A30" s="54"/>
      <c r="B30" s="54"/>
      <c r="C30" s="54"/>
      <c r="D30" s="54"/>
      <c r="E30" s="194" t="s">
        <v>354</v>
      </c>
      <c r="F30" s="54"/>
      <c r="G30" s="194"/>
      <c r="H30" s="204">
        <v>32028</v>
      </c>
      <c r="I30" s="204">
        <v>32498</v>
      </c>
      <c r="J30" s="66">
        <v>32612</v>
      </c>
      <c r="K30" s="91"/>
      <c r="L30" s="66">
        <v>584</v>
      </c>
      <c r="M30" s="66">
        <v>114</v>
      </c>
      <c r="N30" s="66"/>
      <c r="O30" s="66">
        <v>470</v>
      </c>
      <c r="P30" s="78"/>
      <c r="Q30" s="220" t="s">
        <v>221</v>
      </c>
      <c r="R30" s="221"/>
      <c r="S30" s="222"/>
      <c r="T30" s="221"/>
      <c r="U30" s="208"/>
      <c r="V30" s="178"/>
      <c r="W30" s="219"/>
      <c r="X30" s="65"/>
      <c r="Z30" s="219"/>
    </row>
    <row r="31" spans="1:27" s="61" customFormat="1">
      <c r="A31" s="54"/>
      <c r="B31" s="54"/>
      <c r="C31" s="54"/>
      <c r="D31" s="54"/>
      <c r="E31" s="194" t="s">
        <v>445</v>
      </c>
      <c r="F31" s="54"/>
      <c r="G31" s="194"/>
      <c r="H31" s="204">
        <v>53356</v>
      </c>
      <c r="I31" s="204">
        <v>55055</v>
      </c>
      <c r="J31" s="66">
        <v>55198</v>
      </c>
      <c r="K31" s="91"/>
      <c r="L31" s="66">
        <v>1842</v>
      </c>
      <c r="M31" s="66">
        <v>143</v>
      </c>
      <c r="N31" s="66"/>
      <c r="O31" s="66">
        <v>1699</v>
      </c>
      <c r="P31" s="78"/>
      <c r="Q31" s="179" t="s">
        <v>355</v>
      </c>
      <c r="R31" s="78"/>
      <c r="S31" s="208"/>
      <c r="T31" s="78"/>
      <c r="U31" s="208"/>
      <c r="V31" s="178"/>
      <c r="W31" s="219"/>
      <c r="X31" s="65"/>
      <c r="Z31" s="219"/>
    </row>
    <row r="32" spans="1:27" s="61" customFormat="1">
      <c r="A32" s="54"/>
      <c r="B32" s="54"/>
      <c r="C32" s="54"/>
      <c r="D32" s="54"/>
      <c r="E32" s="161"/>
      <c r="F32" s="161" t="s">
        <v>446</v>
      </c>
      <c r="G32" s="86"/>
      <c r="H32" s="204">
        <v>48214</v>
      </c>
      <c r="I32" s="204">
        <v>49159</v>
      </c>
      <c r="J32" s="66">
        <v>49279</v>
      </c>
      <c r="K32" s="223"/>
      <c r="L32" s="209">
        <v>1065</v>
      </c>
      <c r="M32" s="209">
        <v>120</v>
      </c>
      <c r="N32" s="209"/>
      <c r="O32" s="209">
        <v>945</v>
      </c>
      <c r="P32" s="78"/>
      <c r="Q32" s="373" t="s">
        <v>357</v>
      </c>
      <c r="R32" s="78"/>
      <c r="S32" s="211"/>
      <c r="T32" s="211"/>
      <c r="U32" s="224"/>
      <c r="V32" s="178"/>
      <c r="W32" s="219"/>
      <c r="X32" s="65"/>
      <c r="Y32" s="218"/>
    </row>
    <row r="33" spans="1:26" s="61" customFormat="1">
      <c r="A33" s="54"/>
      <c r="B33" s="54"/>
      <c r="C33" s="54"/>
      <c r="D33" s="54"/>
      <c r="E33" s="161"/>
      <c r="F33" s="161" t="s">
        <v>447</v>
      </c>
      <c r="G33" s="86"/>
      <c r="H33" s="204">
        <v>5142</v>
      </c>
      <c r="I33" s="204">
        <v>5895</v>
      </c>
      <c r="J33" s="66">
        <v>5918</v>
      </c>
      <c r="K33" s="223"/>
      <c r="L33" s="209">
        <v>776</v>
      </c>
      <c r="M33" s="209">
        <v>23</v>
      </c>
      <c r="N33" s="209"/>
      <c r="O33" s="209">
        <v>754</v>
      </c>
      <c r="P33" s="78"/>
      <c r="Q33" s="373" t="s">
        <v>359</v>
      </c>
      <c r="R33" s="78"/>
      <c r="S33" s="211"/>
      <c r="T33" s="211"/>
      <c r="U33" s="224"/>
      <c r="V33" s="175"/>
      <c r="W33" s="219"/>
      <c r="X33" s="65"/>
      <c r="Y33" s="218"/>
    </row>
    <row r="34" spans="1:26" s="61" customFormat="1">
      <c r="A34" s="54"/>
      <c r="B34" s="54"/>
      <c r="C34" s="54"/>
      <c r="D34" s="54"/>
      <c r="E34" s="194" t="s">
        <v>360</v>
      </c>
      <c r="F34" s="54"/>
      <c r="G34" s="194"/>
      <c r="H34" s="204">
        <v>1976</v>
      </c>
      <c r="I34" s="204">
        <v>1527</v>
      </c>
      <c r="J34" s="66">
        <v>1718</v>
      </c>
      <c r="K34" s="91"/>
      <c r="L34" s="66">
        <v>-257</v>
      </c>
      <c r="M34" s="66">
        <v>192</v>
      </c>
      <c r="N34" s="66"/>
      <c r="O34" s="66">
        <v>-449</v>
      </c>
      <c r="P34" s="78"/>
      <c r="Q34" s="80" t="s">
        <v>361</v>
      </c>
      <c r="R34" s="78"/>
      <c r="S34" s="208"/>
      <c r="T34" s="78"/>
      <c r="U34" s="208"/>
      <c r="V34" s="178"/>
      <c r="W34" s="219"/>
      <c r="X34" s="65"/>
      <c r="Y34" s="218"/>
      <c r="Z34" s="219"/>
    </row>
    <row r="35" spans="1:26" s="61" customFormat="1">
      <c r="A35" s="54"/>
      <c r="B35" s="54"/>
      <c r="C35" s="54"/>
      <c r="D35" s="54"/>
      <c r="E35" s="194" t="s">
        <v>362</v>
      </c>
      <c r="F35" s="54"/>
      <c r="G35" s="194"/>
      <c r="H35" s="204">
        <v>8743</v>
      </c>
      <c r="I35" s="204">
        <v>9159</v>
      </c>
      <c r="J35" s="66">
        <v>7870</v>
      </c>
      <c r="K35" s="91"/>
      <c r="L35" s="66">
        <v>-874</v>
      </c>
      <c r="M35" s="66">
        <v>-1289</v>
      </c>
      <c r="N35" s="66"/>
      <c r="O35" s="66">
        <v>416</v>
      </c>
      <c r="P35" s="78"/>
      <c r="Q35" s="80" t="s">
        <v>363</v>
      </c>
      <c r="R35" s="78"/>
      <c r="S35" s="208"/>
      <c r="T35" s="78"/>
      <c r="U35" s="208"/>
      <c r="V35" s="178"/>
      <c r="W35" s="219"/>
      <c r="X35" s="65"/>
      <c r="Z35" s="219"/>
    </row>
    <row r="36" spans="1:26" s="61" customFormat="1">
      <c r="A36" s="54"/>
      <c r="B36" s="54"/>
      <c r="C36" s="54"/>
      <c r="D36" s="194" t="s">
        <v>114</v>
      </c>
      <c r="E36" s="194"/>
      <c r="F36" s="54"/>
      <c r="G36" s="194"/>
      <c r="H36" s="204">
        <v>14255</v>
      </c>
      <c r="I36" s="204">
        <v>13751</v>
      </c>
      <c r="J36" s="66">
        <v>11856</v>
      </c>
      <c r="K36" s="91"/>
      <c r="L36" s="66">
        <v>-2399</v>
      </c>
      <c r="M36" s="66">
        <v>-1894</v>
      </c>
      <c r="N36" s="66"/>
      <c r="O36" s="66">
        <v>-504</v>
      </c>
      <c r="P36" s="78"/>
      <c r="Q36" s="80" t="s">
        <v>115</v>
      </c>
      <c r="R36" s="208"/>
      <c r="S36" s="208"/>
      <c r="T36" s="78"/>
      <c r="U36" s="208"/>
      <c r="V36" s="175"/>
      <c r="W36" s="225"/>
      <c r="X36" s="65"/>
      <c r="Y36" s="216"/>
      <c r="Z36" s="216"/>
    </row>
    <row r="37" spans="1:26" s="61" customFormat="1">
      <c r="A37" s="54"/>
      <c r="B37" s="54"/>
      <c r="C37" s="161"/>
      <c r="D37" s="54"/>
      <c r="E37" s="194" t="s">
        <v>448</v>
      </c>
      <c r="F37" s="161"/>
      <c r="G37" s="161"/>
      <c r="H37" s="204">
        <v>10907</v>
      </c>
      <c r="I37" s="204">
        <v>10234</v>
      </c>
      <c r="J37" s="66">
        <v>9167</v>
      </c>
      <c r="K37" s="91"/>
      <c r="L37" s="66">
        <v>-1740</v>
      </c>
      <c r="M37" s="66">
        <v>-1067</v>
      </c>
      <c r="N37" s="66"/>
      <c r="O37" s="66">
        <v>-673</v>
      </c>
      <c r="P37" s="78"/>
      <c r="Q37" s="373" t="s">
        <v>366</v>
      </c>
      <c r="R37" s="78"/>
      <c r="S37" s="208"/>
      <c r="T37" s="211"/>
      <c r="U37" s="211"/>
      <c r="V37" s="54"/>
      <c r="W37" s="218"/>
      <c r="X37" s="65"/>
      <c r="Z37" s="218"/>
    </row>
    <row r="38" spans="1:26" s="61" customFormat="1">
      <c r="A38" s="54"/>
      <c r="B38" s="54"/>
      <c r="C38" s="54"/>
      <c r="D38" s="54"/>
      <c r="E38" s="194" t="s">
        <v>449</v>
      </c>
      <c r="F38" s="194"/>
      <c r="G38" s="194"/>
      <c r="H38" s="204">
        <v>3347</v>
      </c>
      <c r="I38" s="204">
        <v>3516</v>
      </c>
      <c r="J38" s="66">
        <v>2689</v>
      </c>
      <c r="K38" s="91"/>
      <c r="L38" s="66">
        <v>-658</v>
      </c>
      <c r="M38" s="66">
        <v>-827</v>
      </c>
      <c r="N38" s="66"/>
      <c r="O38" s="66">
        <v>169</v>
      </c>
      <c r="P38" s="78"/>
      <c r="Q38" s="373" t="s">
        <v>368</v>
      </c>
      <c r="R38" s="78"/>
      <c r="S38" s="208"/>
      <c r="T38" s="208"/>
      <c r="U38" s="208"/>
      <c r="V38" s="54"/>
      <c r="W38" s="218"/>
      <c r="X38" s="65"/>
      <c r="Z38" s="218"/>
    </row>
    <row r="39" spans="1:26" s="61" customFormat="1">
      <c r="A39" s="54"/>
      <c r="B39" s="212"/>
      <c r="C39" s="194" t="s">
        <v>450</v>
      </c>
      <c r="D39" s="194"/>
      <c r="E39" s="194"/>
      <c r="F39" s="194"/>
      <c r="G39" s="194"/>
      <c r="H39" s="204">
        <v>6437</v>
      </c>
      <c r="I39" s="204">
        <v>6271</v>
      </c>
      <c r="J39" s="66">
        <v>5965</v>
      </c>
      <c r="K39" s="91"/>
      <c r="L39" s="66">
        <v>-473</v>
      </c>
      <c r="M39" s="66">
        <v>-307</v>
      </c>
      <c r="N39" s="66"/>
      <c r="O39" s="66">
        <v>-166</v>
      </c>
      <c r="P39" s="213"/>
      <c r="Q39" s="79" t="s">
        <v>369</v>
      </c>
      <c r="R39" s="208"/>
      <c r="S39" s="208"/>
      <c r="T39" s="208"/>
      <c r="U39" s="208"/>
      <c r="V39" s="54"/>
      <c r="X39" s="65"/>
      <c r="Y39" s="216"/>
      <c r="Z39" s="216"/>
    </row>
    <row r="40" spans="1:26" s="61" customFormat="1">
      <c r="A40" s="54"/>
      <c r="B40" s="148" t="s">
        <v>451</v>
      </c>
      <c r="C40" s="148"/>
      <c r="D40" s="148"/>
      <c r="E40" s="148"/>
      <c r="F40" s="148"/>
      <c r="G40" s="148"/>
      <c r="H40" s="226">
        <v>804</v>
      </c>
      <c r="I40" s="226">
        <v>948</v>
      </c>
      <c r="J40" s="226">
        <v>2059</v>
      </c>
      <c r="K40" s="227"/>
      <c r="L40" s="226">
        <v>1255</v>
      </c>
      <c r="M40" s="226">
        <v>1111</v>
      </c>
      <c r="N40" s="528"/>
      <c r="O40" s="226">
        <v>144</v>
      </c>
      <c r="P40" s="326" t="s">
        <v>371</v>
      </c>
      <c r="Q40" s="325"/>
      <c r="R40" s="228"/>
      <c r="S40" s="228"/>
      <c r="T40" s="228"/>
      <c r="U40" s="228"/>
      <c r="V40" s="54"/>
      <c r="X40" s="65"/>
    </row>
    <row r="41" spans="1:26" s="61" customFormat="1">
      <c r="A41" s="54"/>
      <c r="B41" s="148"/>
      <c r="C41" s="148"/>
      <c r="D41" s="148"/>
      <c r="E41" s="148"/>
      <c r="F41" s="148"/>
      <c r="G41" s="229" t="s">
        <v>452</v>
      </c>
      <c r="H41" s="230">
        <v>0.3</v>
      </c>
      <c r="I41" s="230">
        <v>0.3</v>
      </c>
      <c r="J41" s="230">
        <v>0.7</v>
      </c>
      <c r="K41" s="230"/>
      <c r="L41" s="230">
        <v>0.4</v>
      </c>
      <c r="M41" s="230">
        <v>0.4</v>
      </c>
      <c r="N41" s="529"/>
      <c r="O41" s="230">
        <v>0</v>
      </c>
      <c r="P41" s="228"/>
      <c r="Q41" s="327" t="s">
        <v>453</v>
      </c>
      <c r="R41" s="228"/>
      <c r="S41" s="228"/>
      <c r="T41" s="228"/>
      <c r="U41" s="228"/>
      <c r="V41" s="54"/>
      <c r="X41" s="65"/>
    </row>
    <row r="42" spans="1:26" s="61" customFormat="1">
      <c r="A42" s="54"/>
      <c r="B42" s="194" t="s">
        <v>454</v>
      </c>
      <c r="C42" s="194"/>
      <c r="D42" s="194"/>
      <c r="E42" s="194"/>
      <c r="F42" s="194"/>
      <c r="G42" s="194"/>
      <c r="H42" s="204">
        <v>7241</v>
      </c>
      <c r="I42" s="204">
        <v>7219</v>
      </c>
      <c r="J42" s="204">
        <v>8023</v>
      </c>
      <c r="K42" s="91"/>
      <c r="L42" s="66">
        <v>782</v>
      </c>
      <c r="M42" s="66">
        <v>804</v>
      </c>
      <c r="N42" s="66"/>
      <c r="O42" s="66">
        <v>-21</v>
      </c>
      <c r="P42" s="80" t="s">
        <v>227</v>
      </c>
      <c r="Q42" s="231"/>
      <c r="R42" s="134"/>
      <c r="S42" s="134"/>
      <c r="T42" s="134"/>
      <c r="U42" s="134"/>
      <c r="V42" s="54"/>
      <c r="X42" s="65"/>
    </row>
    <row r="43" spans="1:26" s="61" customFormat="1">
      <c r="A43" s="54"/>
      <c r="B43" s="194" t="s">
        <v>372</v>
      </c>
      <c r="C43" s="194"/>
      <c r="D43" s="194"/>
      <c r="E43" s="194"/>
      <c r="F43" s="194"/>
      <c r="G43" s="194"/>
      <c r="H43" s="204">
        <v>110448</v>
      </c>
      <c r="I43" s="204">
        <v>112243</v>
      </c>
      <c r="J43" s="204">
        <v>114039</v>
      </c>
      <c r="K43" s="91"/>
      <c r="L43" s="66">
        <v>3592</v>
      </c>
      <c r="M43" s="66">
        <v>1796</v>
      </c>
      <c r="N43" s="66"/>
      <c r="O43" s="66">
        <v>1795</v>
      </c>
      <c r="P43" s="80" t="s">
        <v>455</v>
      </c>
      <c r="Q43" s="231"/>
      <c r="R43" s="134"/>
      <c r="S43" s="134"/>
      <c r="T43" s="134"/>
      <c r="U43" s="134"/>
      <c r="V43" s="54"/>
      <c r="X43" s="65"/>
    </row>
    <row r="44" spans="1:26" s="61" customFormat="1">
      <c r="A44" s="54"/>
      <c r="B44" s="194" t="s">
        <v>103</v>
      </c>
      <c r="C44" s="194"/>
      <c r="D44" s="194"/>
      <c r="E44" s="194"/>
      <c r="F44" s="194"/>
      <c r="G44" s="194"/>
      <c r="H44" s="204">
        <v>23314</v>
      </c>
      <c r="I44" s="204">
        <v>22881</v>
      </c>
      <c r="J44" s="204">
        <v>18961</v>
      </c>
      <c r="K44" s="91"/>
      <c r="L44" s="66">
        <v>-4353</v>
      </c>
      <c r="M44" s="66">
        <v>-3920</v>
      </c>
      <c r="N44" s="66"/>
      <c r="O44" s="66">
        <v>-433</v>
      </c>
      <c r="P44" s="80" t="s">
        <v>456</v>
      </c>
      <c r="Q44" s="231"/>
      <c r="R44" s="134"/>
      <c r="S44" s="134"/>
      <c r="T44" s="134"/>
      <c r="U44" s="134"/>
      <c r="V44" s="54"/>
      <c r="W44" s="79"/>
      <c r="X44" s="65"/>
    </row>
    <row r="45" spans="1:26" s="61" customFormat="1">
      <c r="A45" s="54"/>
      <c r="B45" s="194" t="s">
        <v>457</v>
      </c>
      <c r="C45" s="194"/>
      <c r="D45" s="194"/>
      <c r="E45" s="194"/>
      <c r="F45" s="194"/>
      <c r="G45" s="194"/>
      <c r="H45" s="66">
        <v>118703</v>
      </c>
      <c r="I45" s="66">
        <v>120425</v>
      </c>
      <c r="J45" s="66">
        <v>119085</v>
      </c>
      <c r="K45" s="91"/>
      <c r="L45" s="66">
        <v>382</v>
      </c>
      <c r="M45" s="66">
        <v>-1340</v>
      </c>
      <c r="N45" s="66"/>
      <c r="O45" s="66">
        <v>1722</v>
      </c>
      <c r="P45" s="145" t="s">
        <v>458</v>
      </c>
      <c r="Q45" s="231"/>
      <c r="R45" s="134"/>
      <c r="S45" s="134"/>
      <c r="T45" s="134"/>
      <c r="U45" s="134"/>
      <c r="V45" s="54"/>
      <c r="W45" s="79"/>
      <c r="X45" s="65"/>
    </row>
    <row r="46" spans="1:26" s="61" customFormat="1">
      <c r="A46" s="54"/>
      <c r="B46" s="148" t="s">
        <v>547</v>
      </c>
      <c r="C46" s="148"/>
      <c r="D46" s="148"/>
      <c r="E46" s="148"/>
      <c r="F46" s="148"/>
      <c r="G46" s="148"/>
      <c r="H46" s="226">
        <v>274438</v>
      </c>
      <c r="I46" s="226">
        <v>276028</v>
      </c>
      <c r="J46" s="226">
        <v>275063</v>
      </c>
      <c r="K46" s="227"/>
      <c r="L46" s="226">
        <v>625</v>
      </c>
      <c r="M46" s="226">
        <v>-966</v>
      </c>
      <c r="N46" s="528"/>
      <c r="O46" s="226">
        <v>1590</v>
      </c>
      <c r="P46" s="326" t="s">
        <v>245</v>
      </c>
      <c r="Q46" s="325"/>
      <c r="R46" s="228"/>
      <c r="S46" s="228"/>
      <c r="T46" s="228"/>
      <c r="U46" s="228"/>
      <c r="V46" s="54"/>
      <c r="W46" s="79"/>
      <c r="X46" s="65"/>
    </row>
    <row r="47" spans="1:26" s="61" customFormat="1">
      <c r="A47" s="54"/>
      <c r="B47" s="148"/>
      <c r="C47" s="148"/>
      <c r="D47" s="148"/>
      <c r="E47" s="148"/>
      <c r="F47" s="148"/>
      <c r="G47" s="229" t="s">
        <v>452</v>
      </c>
      <c r="H47" s="230">
        <v>93.3</v>
      </c>
      <c r="I47" s="230">
        <v>90.2</v>
      </c>
      <c r="J47" s="230">
        <v>89.7</v>
      </c>
      <c r="K47" s="230"/>
      <c r="L47" s="230">
        <v>-3.6</v>
      </c>
      <c r="M47" s="230">
        <v>-0.6</v>
      </c>
      <c r="N47" s="529"/>
      <c r="O47" s="230">
        <v>-3</v>
      </c>
      <c r="P47" s="228"/>
      <c r="Q47" s="327" t="s">
        <v>453</v>
      </c>
      <c r="R47" s="228"/>
      <c r="S47" s="228"/>
      <c r="T47" s="228"/>
      <c r="U47" s="228"/>
      <c r="V47" s="54"/>
      <c r="W47" s="79"/>
      <c r="X47" s="65"/>
    </row>
    <row r="48" spans="1:26" s="61" customFormat="1">
      <c r="B48" s="232" t="s">
        <v>377</v>
      </c>
      <c r="C48" s="232"/>
      <c r="D48" s="233"/>
      <c r="E48" s="233"/>
      <c r="F48" s="233"/>
      <c r="G48" s="234"/>
      <c r="H48" s="234">
        <v>294271</v>
      </c>
      <c r="I48" s="234">
        <v>305873</v>
      </c>
      <c r="J48" s="234">
        <v>306765</v>
      </c>
      <c r="K48" s="234"/>
      <c r="L48" s="234">
        <v>12495</v>
      </c>
      <c r="M48" s="234">
        <v>892</v>
      </c>
      <c r="N48" s="234"/>
      <c r="O48" s="234">
        <v>11602</v>
      </c>
      <c r="P48" s="374" t="s">
        <v>378</v>
      </c>
      <c r="Q48" s="235"/>
      <c r="R48" s="236"/>
      <c r="S48" s="236"/>
      <c r="T48" s="236"/>
      <c r="U48" s="236"/>
      <c r="V48" s="54"/>
      <c r="X48" s="65"/>
    </row>
    <row r="49" spans="1:23" s="30" customFormat="1" ht="49.5" customHeight="1">
      <c r="A49" s="18"/>
      <c r="B49" s="610" t="s">
        <v>689</v>
      </c>
      <c r="C49" s="610"/>
      <c r="D49" s="610"/>
      <c r="E49" s="610"/>
      <c r="F49" s="610"/>
      <c r="G49" s="610"/>
      <c r="H49" s="610"/>
      <c r="I49" s="610"/>
      <c r="J49" s="610"/>
      <c r="K49" s="610"/>
      <c r="L49" s="610"/>
      <c r="M49" s="610"/>
      <c r="N49" s="610"/>
      <c r="O49" s="610"/>
      <c r="P49" s="610"/>
      <c r="Q49" s="610"/>
      <c r="R49" s="610"/>
      <c r="S49" s="610"/>
      <c r="T49" s="610"/>
      <c r="U49" s="610"/>
      <c r="V49" s="18"/>
      <c r="W49" s="18"/>
    </row>
    <row r="50" spans="1:23" s="30" customFormat="1" ht="51" customHeight="1">
      <c r="A50" s="18"/>
      <c r="B50" s="594" t="s">
        <v>691</v>
      </c>
      <c r="C50" s="594"/>
      <c r="D50" s="594"/>
      <c r="E50" s="594"/>
      <c r="F50" s="594"/>
      <c r="G50" s="594"/>
      <c r="H50" s="594"/>
      <c r="I50" s="594"/>
      <c r="J50" s="594"/>
      <c r="K50" s="594"/>
      <c r="L50" s="594"/>
      <c r="M50" s="594"/>
      <c r="N50" s="594"/>
      <c r="O50" s="594"/>
      <c r="P50" s="594"/>
      <c r="Q50" s="594"/>
      <c r="R50" s="594"/>
      <c r="S50" s="594"/>
      <c r="T50" s="594"/>
      <c r="U50" s="594"/>
      <c r="V50" s="18"/>
    </row>
    <row r="51" spans="1:23">
      <c r="H51" s="7"/>
      <c r="I51" s="7"/>
      <c r="J51" s="7"/>
      <c r="L51" s="7"/>
      <c r="M51" s="7"/>
      <c r="N51" s="7"/>
      <c r="O51" s="7"/>
    </row>
    <row r="52" spans="1:23">
      <c r="H52" s="7"/>
      <c r="I52" s="7"/>
      <c r="J52" s="7"/>
      <c r="K52" s="7"/>
      <c r="L52" s="7"/>
      <c r="M52" s="7"/>
      <c r="N52" s="7"/>
      <c r="O52" s="7"/>
      <c r="P52" s="7"/>
      <c r="Q52" s="7"/>
    </row>
    <row r="53" spans="1:23">
      <c r="H53" s="7"/>
      <c r="I53" s="7"/>
      <c r="J53" s="7"/>
      <c r="K53" s="7"/>
      <c r="L53" s="7"/>
      <c r="M53" s="7"/>
      <c r="N53" s="7"/>
      <c r="O53" s="7"/>
      <c r="P53" s="7"/>
      <c r="Q53" s="7"/>
    </row>
    <row r="54" spans="1:23">
      <c r="H54" s="7"/>
      <c r="I54" s="7"/>
      <c r="J54" s="7"/>
      <c r="K54" s="7"/>
      <c r="L54" s="7"/>
      <c r="M54" s="7"/>
      <c r="N54" s="7"/>
      <c r="O54" s="7"/>
      <c r="P54" s="10"/>
    </row>
    <row r="55" spans="1:23">
      <c r="H55" s="7"/>
      <c r="I55" s="7"/>
      <c r="J55" s="7"/>
      <c r="K55" s="7"/>
      <c r="L55" s="7"/>
      <c r="M55" s="7"/>
      <c r="N55" s="7"/>
      <c r="O55" s="7"/>
      <c r="P55" s="10"/>
    </row>
    <row r="56" spans="1:23">
      <c r="H56" s="7"/>
      <c r="I56" s="7"/>
      <c r="J56" s="7"/>
      <c r="K56" s="7"/>
      <c r="L56" s="7"/>
      <c r="M56" s="7"/>
      <c r="N56" s="7"/>
      <c r="O56" s="7"/>
      <c r="P56" s="10"/>
    </row>
    <row r="57" spans="1:23">
      <c r="H57" s="7"/>
      <c r="I57" s="7"/>
      <c r="J57" s="7"/>
      <c r="K57" s="7"/>
      <c r="L57" s="7"/>
      <c r="M57" s="7"/>
      <c r="N57" s="7"/>
      <c r="O57" s="7"/>
      <c r="P57" s="10"/>
    </row>
    <row r="58" spans="1:23">
      <c r="H58" s="7"/>
      <c r="I58" s="7"/>
      <c r="J58" s="7"/>
      <c r="K58" s="7"/>
      <c r="L58" s="7"/>
      <c r="M58" s="7"/>
      <c r="N58" s="7"/>
      <c r="O58" s="7"/>
      <c r="P58" s="10"/>
    </row>
    <row r="59" spans="1:23">
      <c r="H59" s="7"/>
      <c r="I59" s="7"/>
      <c r="J59" s="7"/>
      <c r="K59" s="7"/>
      <c r="L59" s="7"/>
      <c r="M59" s="7"/>
      <c r="N59" s="7"/>
      <c r="O59" s="7"/>
      <c r="P59" s="10"/>
    </row>
    <row r="60" spans="1:23">
      <c r="H60" s="7"/>
      <c r="I60" s="7"/>
      <c r="J60" s="7"/>
      <c r="K60" s="7"/>
      <c r="L60" s="7"/>
      <c r="M60" s="7"/>
      <c r="N60" s="7"/>
      <c r="O60" s="7"/>
      <c r="P60" s="10"/>
    </row>
    <row r="61" spans="1:23">
      <c r="H61" s="7"/>
      <c r="I61" s="7"/>
      <c r="J61" s="7"/>
      <c r="K61" s="7"/>
      <c r="L61" s="7"/>
      <c r="M61" s="7"/>
      <c r="N61" s="7"/>
      <c r="O61" s="7"/>
      <c r="P61" s="10"/>
    </row>
    <row r="62" spans="1:23">
      <c r="H62" s="7"/>
      <c r="I62" s="7"/>
      <c r="J62" s="7"/>
      <c r="K62" s="7"/>
      <c r="L62" s="7"/>
      <c r="M62" s="7"/>
      <c r="N62" s="7"/>
      <c r="O62" s="7"/>
      <c r="P62" s="10"/>
    </row>
    <row r="63" spans="1:23">
      <c r="H63" s="7"/>
      <c r="I63" s="7"/>
      <c r="J63" s="7"/>
      <c r="K63" s="7"/>
      <c r="L63" s="7"/>
      <c r="M63" s="7"/>
      <c r="N63" s="7"/>
      <c r="O63" s="7"/>
      <c r="P63" s="10"/>
    </row>
    <row r="64" spans="1:23">
      <c r="H64" s="7"/>
      <c r="I64" s="7"/>
      <c r="J64" s="7"/>
      <c r="K64" s="7"/>
      <c r="L64" s="7"/>
      <c r="M64" s="7"/>
      <c r="N64" s="7"/>
      <c r="O64" s="7"/>
      <c r="P64" s="10"/>
    </row>
    <row r="65" spans="8:16">
      <c r="H65" s="7"/>
      <c r="I65" s="7"/>
      <c r="J65" s="7"/>
      <c r="K65" s="7"/>
      <c r="L65" s="7"/>
      <c r="M65" s="7"/>
      <c r="N65" s="7"/>
      <c r="O65" s="7"/>
      <c r="P65" s="10"/>
    </row>
    <row r="66" spans="8:16">
      <c r="H66" s="7"/>
      <c r="I66" s="7"/>
      <c r="J66" s="7"/>
      <c r="K66" s="7"/>
      <c r="L66" s="7"/>
      <c r="M66" s="7"/>
      <c r="N66" s="7"/>
      <c r="O66" s="7"/>
      <c r="P66" s="10"/>
    </row>
    <row r="67" spans="8:16">
      <c r="H67" s="7"/>
      <c r="I67" s="7"/>
      <c r="J67" s="7"/>
      <c r="K67" s="7"/>
      <c r="L67" s="7"/>
      <c r="M67" s="7"/>
      <c r="N67" s="7"/>
      <c r="O67" s="7"/>
      <c r="P67" s="10"/>
    </row>
    <row r="68" spans="8:16">
      <c r="H68" s="7"/>
      <c r="I68" s="7"/>
      <c r="J68" s="7"/>
      <c r="K68" s="7"/>
      <c r="L68" s="7"/>
      <c r="M68" s="7"/>
      <c r="N68" s="7"/>
      <c r="O68" s="7"/>
      <c r="P68" s="10"/>
    </row>
    <row r="69" spans="8:16">
      <c r="H69" s="7"/>
      <c r="I69" s="7"/>
      <c r="J69" s="7"/>
      <c r="K69" s="7"/>
      <c r="L69" s="7"/>
      <c r="M69" s="7"/>
      <c r="N69" s="7"/>
      <c r="O69" s="7"/>
      <c r="P69" s="10"/>
    </row>
    <row r="70" spans="8:16">
      <c r="H70" s="7"/>
      <c r="I70" s="7"/>
      <c r="J70" s="7"/>
      <c r="K70" s="7"/>
      <c r="L70" s="7"/>
      <c r="M70" s="7"/>
      <c r="N70" s="7"/>
      <c r="O70" s="7"/>
      <c r="P70" s="10"/>
    </row>
    <row r="71" spans="8:16">
      <c r="H71" s="7"/>
      <c r="I71" s="7"/>
      <c r="J71" s="7"/>
      <c r="K71" s="7"/>
      <c r="L71" s="7"/>
      <c r="M71" s="7"/>
      <c r="N71" s="7"/>
      <c r="O71" s="7"/>
      <c r="P71" s="10"/>
    </row>
    <row r="72" spans="8:16">
      <c r="H72" s="7"/>
      <c r="I72" s="7"/>
      <c r="J72" s="7"/>
      <c r="K72" s="7"/>
      <c r="L72" s="7"/>
      <c r="M72" s="7"/>
      <c r="N72" s="7"/>
      <c r="O72" s="7"/>
      <c r="P72" s="10"/>
    </row>
    <row r="73" spans="8:16">
      <c r="H73" s="7"/>
      <c r="I73" s="7"/>
      <c r="J73" s="7"/>
      <c r="K73" s="7"/>
      <c r="L73" s="7"/>
      <c r="M73" s="7"/>
      <c r="N73" s="7"/>
      <c r="O73" s="7"/>
      <c r="P73" s="10"/>
    </row>
    <row r="74" spans="8:16">
      <c r="H74" s="7"/>
      <c r="I74" s="7"/>
      <c r="J74" s="7"/>
      <c r="K74" s="7"/>
      <c r="L74" s="7"/>
      <c r="M74" s="7"/>
      <c r="N74" s="7"/>
      <c r="O74" s="7"/>
      <c r="P74" s="10"/>
    </row>
    <row r="75" spans="8:16">
      <c r="H75" s="7"/>
      <c r="I75" s="7"/>
      <c r="J75" s="7"/>
      <c r="K75" s="7"/>
      <c r="L75" s="7"/>
      <c r="M75" s="7"/>
      <c r="N75" s="7"/>
      <c r="O75" s="7"/>
      <c r="P75" s="10"/>
    </row>
    <row r="76" spans="8:16">
      <c r="H76" s="7"/>
      <c r="I76" s="7"/>
      <c r="J76" s="7"/>
      <c r="K76" s="7"/>
      <c r="L76" s="7"/>
      <c r="M76" s="7"/>
      <c r="N76" s="7"/>
      <c r="O76" s="7"/>
      <c r="P76" s="10"/>
    </row>
    <row r="77" spans="8:16">
      <c r="H77" s="7"/>
      <c r="I77" s="7"/>
      <c r="J77" s="7"/>
      <c r="K77" s="7"/>
      <c r="L77" s="7"/>
      <c r="M77" s="7"/>
      <c r="N77" s="7"/>
      <c r="O77" s="7"/>
      <c r="P77" s="10"/>
    </row>
    <row r="78" spans="8:16">
      <c r="H78" s="7"/>
      <c r="I78" s="7"/>
      <c r="J78" s="7"/>
      <c r="K78" s="7"/>
      <c r="L78" s="7"/>
      <c r="M78" s="7"/>
      <c r="N78" s="7"/>
      <c r="O78" s="7"/>
      <c r="P78" s="10"/>
    </row>
    <row r="79" spans="8:16">
      <c r="H79" s="7"/>
      <c r="I79" s="7"/>
      <c r="J79" s="7"/>
      <c r="K79" s="7"/>
      <c r="L79" s="7"/>
      <c r="M79" s="7"/>
      <c r="N79" s="7"/>
      <c r="O79" s="7"/>
      <c r="P79" s="10"/>
    </row>
    <row r="80" spans="8:16">
      <c r="H80" s="10"/>
      <c r="I80" s="10"/>
      <c r="J80" s="10"/>
      <c r="K80" s="10"/>
      <c r="L80" s="10"/>
      <c r="M80" s="10"/>
      <c r="N80" s="10"/>
      <c r="O80" s="10"/>
      <c r="P80" s="10"/>
    </row>
    <row r="81" spans="8:16">
      <c r="H81" s="7"/>
      <c r="I81" s="7"/>
      <c r="J81" s="7"/>
      <c r="K81" s="7"/>
      <c r="L81" s="7"/>
      <c r="M81" s="7"/>
      <c r="N81" s="7"/>
      <c r="O81" s="7"/>
      <c r="P81" s="10"/>
    </row>
    <row r="82" spans="8:16">
      <c r="H82" s="7"/>
      <c r="I82" s="7"/>
      <c r="J82" s="7"/>
      <c r="K82" s="7"/>
      <c r="L82" s="7"/>
      <c r="M82" s="7"/>
      <c r="N82" s="7"/>
      <c r="O82" s="7"/>
      <c r="P82" s="10"/>
    </row>
    <row r="83" spans="8:16">
      <c r="H83" s="7"/>
      <c r="I83" s="7"/>
      <c r="J83" s="7"/>
      <c r="K83" s="7"/>
      <c r="L83" s="7"/>
      <c r="M83" s="7"/>
      <c r="N83" s="7"/>
      <c r="O83" s="7"/>
      <c r="P83" s="10"/>
    </row>
    <row r="84" spans="8:16">
      <c r="H84" s="7"/>
      <c r="I84" s="7"/>
      <c r="J84" s="7"/>
      <c r="K84" s="7"/>
      <c r="L84" s="7"/>
      <c r="M84" s="7"/>
      <c r="N84" s="7"/>
      <c r="O84" s="7"/>
      <c r="P84" s="10"/>
    </row>
    <row r="85" spans="8:16">
      <c r="H85" s="7"/>
      <c r="I85" s="7"/>
      <c r="J85" s="7"/>
      <c r="K85" s="7"/>
      <c r="L85" s="7"/>
      <c r="M85" s="7"/>
      <c r="N85" s="7"/>
      <c r="O85" s="7"/>
      <c r="P85" s="10"/>
    </row>
    <row r="86" spans="8:16">
      <c r="H86" s="10"/>
      <c r="I86" s="10"/>
      <c r="J86" s="10"/>
      <c r="K86" s="10"/>
      <c r="L86" s="10"/>
      <c r="M86" s="10"/>
      <c r="N86" s="10"/>
      <c r="O86" s="10"/>
      <c r="P86" s="10"/>
    </row>
    <row r="87" spans="8:16">
      <c r="H87" s="7"/>
      <c r="I87" s="7"/>
      <c r="J87" s="7"/>
      <c r="K87" s="7"/>
      <c r="L87" s="7"/>
      <c r="M87" s="7"/>
      <c r="N87" s="7"/>
      <c r="O87" s="7"/>
    </row>
    <row r="88" spans="8:16">
      <c r="H88" s="7"/>
      <c r="I88" s="7"/>
      <c r="J88" s="7"/>
      <c r="K88" s="7"/>
      <c r="L88" s="7"/>
      <c r="M88" s="7"/>
      <c r="N88" s="7"/>
      <c r="O88" s="7"/>
    </row>
    <row r="89" spans="8:16">
      <c r="H89" s="7"/>
      <c r="I89" s="7"/>
      <c r="J89" s="7"/>
      <c r="L89" s="7"/>
      <c r="M89" s="7"/>
      <c r="N89" s="7"/>
      <c r="O89" s="7"/>
    </row>
    <row r="90" spans="8:16">
      <c r="H90" s="7"/>
      <c r="I90" s="7"/>
      <c r="J90" s="7"/>
      <c r="L90" s="7"/>
      <c r="M90" s="7"/>
      <c r="N90" s="7"/>
      <c r="O90" s="7"/>
    </row>
  </sheetData>
  <mergeCells count="21">
    <mergeCell ref="B2:U2"/>
    <mergeCell ref="B3:U3"/>
    <mergeCell ref="H5:J5"/>
    <mergeCell ref="L5:M5"/>
    <mergeCell ref="H6:H7"/>
    <mergeCell ref="I6:I7"/>
    <mergeCell ref="J6:J7"/>
    <mergeCell ref="L6:L8"/>
    <mergeCell ref="M6:M8"/>
    <mergeCell ref="O5:O8"/>
    <mergeCell ref="B49:U49"/>
    <mergeCell ref="B50:U50"/>
    <mergeCell ref="B9:G11"/>
    <mergeCell ref="H9:J9"/>
    <mergeCell ref="L9:M9"/>
    <mergeCell ref="H10:H11"/>
    <mergeCell ref="I10:I11"/>
    <mergeCell ref="J10:J11"/>
    <mergeCell ref="L10:L12"/>
    <mergeCell ref="M10:M12"/>
    <mergeCell ref="O9:O12"/>
  </mergeCells>
  <hyperlinks>
    <hyperlink ref="A1" location="Índice!A1" display="Índice" xr:uid="{C39B8027-0ADF-40D7-B99B-C1B6A51BC4E5}"/>
  </hyperlinks>
  <printOptions horizontalCentered="1" verticalCentered="1"/>
  <pageMargins left="0" right="0" top="0.74803149606299213" bottom="0.74803149606299213" header="0.31496062992125984" footer="0.31496062992125984"/>
  <pageSetup paperSize="9" scale="5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39F0-3FE8-4B67-A31C-55ECE9F54651}">
  <sheetPr codeName="Folha29">
    <pageSetUpPr fitToPage="1"/>
  </sheetPr>
  <dimension ref="A1:AI81"/>
  <sheetViews>
    <sheetView showGridLines="0" workbookViewId="0"/>
  </sheetViews>
  <sheetFormatPr defaultColWidth="9.1796875" defaultRowHeight="12.5"/>
  <cols>
    <col min="1" max="1" width="6.453125" style="4" bestFit="1" customWidth="1"/>
    <col min="2" max="5" width="1.453125" style="4" customWidth="1"/>
    <col min="6" max="6" width="24.453125" style="4" customWidth="1"/>
    <col min="7" max="8" width="10.453125" style="9" customWidth="1"/>
    <col min="9" max="9" width="1.81640625" style="9" customWidth="1"/>
    <col min="10" max="10" width="6.81640625" style="9" customWidth="1"/>
    <col min="11" max="11" width="7.453125" style="9" customWidth="1"/>
    <col min="12" max="12" width="2.1796875" style="9" customWidth="1"/>
    <col min="13" max="13" width="6" style="9" customWidth="1"/>
    <col min="14" max="14" width="5.81640625" style="4" customWidth="1"/>
    <col min="15" max="15" width="8.453125" style="4" customWidth="1"/>
    <col min="16" max="16" width="9.453125" style="4" bestFit="1" customWidth="1"/>
    <col min="17" max="17" width="1.453125" style="4" customWidth="1"/>
    <col min="18" max="18" width="4.1796875" style="4" customWidth="1"/>
    <col min="19" max="19" width="3" style="4" customWidth="1"/>
    <col min="20" max="20" width="9.1796875" style="4"/>
    <col min="21" max="21" width="23" style="4" customWidth="1"/>
    <col min="22" max="33" width="9.1796875" style="4"/>
    <col min="34" max="34" width="10.26953125" style="4" bestFit="1" customWidth="1"/>
    <col min="35" max="35" width="11.453125" style="4" customWidth="1"/>
    <col min="36" max="16384" width="9.1796875" style="4"/>
  </cols>
  <sheetData>
    <row r="1" spans="1:35" s="54" customFormat="1">
      <c r="A1" s="199" t="s">
        <v>12</v>
      </c>
      <c r="G1" s="75"/>
      <c r="H1" s="75"/>
      <c r="I1" s="75"/>
      <c r="J1" s="75"/>
      <c r="K1" s="75"/>
      <c r="L1" s="75"/>
      <c r="M1" s="75"/>
    </row>
    <row r="2" spans="1:35" s="54" customFormat="1" ht="15" customHeight="1">
      <c r="B2" s="551" t="str">
        <f>+Índice!B34</f>
        <v>Quadro 8 - Conta das Administrações Públicas ajustada de one-offs</v>
      </c>
      <c r="C2" s="551"/>
      <c r="D2" s="551"/>
      <c r="E2" s="551"/>
      <c r="F2" s="551"/>
      <c r="G2" s="551"/>
      <c r="H2" s="551"/>
      <c r="I2" s="551"/>
      <c r="J2" s="551"/>
      <c r="K2" s="551"/>
      <c r="L2" s="551"/>
      <c r="M2" s="551"/>
      <c r="N2" s="551"/>
      <c r="O2" s="551"/>
      <c r="P2" s="551"/>
      <c r="Q2" s="551"/>
      <c r="R2" s="551"/>
      <c r="S2" s="551"/>
      <c r="T2" s="551"/>
      <c r="U2" s="551"/>
    </row>
    <row r="3" spans="1:35" s="54" customFormat="1" ht="15" customHeight="1">
      <c r="B3" s="551" t="str">
        <f>+Índice!C34</f>
        <v>Table 8 - General Government account adjusted from one-offs</v>
      </c>
      <c r="C3" s="551"/>
      <c r="D3" s="551"/>
      <c r="E3" s="551"/>
      <c r="F3" s="551"/>
      <c r="G3" s="551"/>
      <c r="H3" s="551"/>
      <c r="I3" s="551"/>
      <c r="J3" s="551"/>
      <c r="K3" s="551"/>
      <c r="L3" s="551"/>
      <c r="M3" s="551"/>
      <c r="N3" s="551"/>
      <c r="O3" s="551"/>
      <c r="P3" s="551"/>
      <c r="Q3" s="551"/>
      <c r="R3" s="551"/>
      <c r="S3" s="551"/>
      <c r="T3" s="551"/>
      <c r="U3" s="551"/>
    </row>
    <row r="4" spans="1:35" s="54" customFormat="1">
      <c r="B4" s="55" t="s">
        <v>13</v>
      </c>
      <c r="C4" s="20"/>
      <c r="D4" s="20"/>
      <c r="E4" s="20"/>
      <c r="F4" s="20"/>
      <c r="G4" s="82"/>
      <c r="H4" s="82"/>
      <c r="I4" s="82"/>
      <c r="J4" s="82"/>
      <c r="K4" s="82"/>
      <c r="L4" s="83"/>
      <c r="M4" s="82"/>
      <c r="N4" s="84"/>
      <c r="O4" s="84"/>
      <c r="P4" s="84"/>
      <c r="Q4" s="82"/>
      <c r="R4" s="82"/>
      <c r="S4" s="85"/>
      <c r="T4" s="85"/>
      <c r="U4" s="85"/>
    </row>
    <row r="5" spans="1:35" s="74" customFormat="1" ht="15" customHeight="1">
      <c r="B5" s="617"/>
      <c r="C5" s="618"/>
      <c r="D5" s="618"/>
      <c r="E5" s="618"/>
      <c r="F5" s="619"/>
      <c r="G5" s="568" t="s">
        <v>97</v>
      </c>
      <c r="H5" s="625"/>
      <c r="I5" s="108"/>
      <c r="J5" s="568" t="s">
        <v>98</v>
      </c>
      <c r="K5" s="625"/>
      <c r="L5" s="187"/>
      <c r="M5" s="626" t="s">
        <v>678</v>
      </c>
      <c r="N5" s="626"/>
      <c r="O5" s="626"/>
      <c r="P5" s="625"/>
      <c r="Q5" s="620"/>
      <c r="R5" s="596"/>
      <c r="S5" s="596"/>
      <c r="T5" s="596"/>
      <c r="U5" s="621"/>
    </row>
    <row r="6" spans="1:35" s="74" customFormat="1" ht="24" customHeight="1">
      <c r="B6" s="620"/>
      <c r="C6" s="596"/>
      <c r="D6" s="596"/>
      <c r="E6" s="596"/>
      <c r="F6" s="621"/>
      <c r="G6" s="627" t="s">
        <v>334</v>
      </c>
      <c r="H6" s="625"/>
      <c r="I6" s="71"/>
      <c r="J6" s="627" t="s">
        <v>299</v>
      </c>
      <c r="K6" s="625"/>
      <c r="L6" s="188"/>
      <c r="M6" s="568" t="s">
        <v>679</v>
      </c>
      <c r="N6" s="568"/>
      <c r="O6" s="568"/>
      <c r="P6" s="568"/>
      <c r="Q6" s="620"/>
      <c r="R6" s="596"/>
      <c r="S6" s="596"/>
      <c r="T6" s="596"/>
      <c r="U6" s="621"/>
    </row>
    <row r="7" spans="1:35" s="74" customFormat="1" ht="25.5" customHeight="1">
      <c r="B7" s="620"/>
      <c r="C7" s="596"/>
      <c r="D7" s="596"/>
      <c r="E7" s="596"/>
      <c r="F7" s="621"/>
      <c r="G7" s="613">
        <v>2024</v>
      </c>
      <c r="H7" s="613">
        <v>2025</v>
      </c>
      <c r="I7" s="189"/>
      <c r="J7" s="613">
        <v>2024</v>
      </c>
      <c r="K7" s="613">
        <v>2025</v>
      </c>
      <c r="L7" s="108"/>
      <c r="M7" s="614" t="s">
        <v>300</v>
      </c>
      <c r="N7" s="615" t="s">
        <v>335</v>
      </c>
      <c r="O7" s="615" t="s">
        <v>97</v>
      </c>
      <c r="P7" s="190" t="s">
        <v>336</v>
      </c>
      <c r="Q7" s="620"/>
      <c r="R7" s="596"/>
      <c r="S7" s="596"/>
      <c r="T7" s="596"/>
      <c r="U7" s="621"/>
    </row>
    <row r="8" spans="1:35" s="74" customFormat="1">
      <c r="B8" s="622"/>
      <c r="C8" s="623"/>
      <c r="D8" s="623"/>
      <c r="E8" s="623"/>
      <c r="F8" s="624"/>
      <c r="G8" s="569"/>
      <c r="H8" s="569"/>
      <c r="I8" s="189"/>
      <c r="J8" s="569"/>
      <c r="K8" s="569"/>
      <c r="L8" s="108"/>
      <c r="M8" s="568"/>
      <c r="N8" s="616"/>
      <c r="O8" s="616"/>
      <c r="P8" s="191" t="s">
        <v>337</v>
      </c>
      <c r="Q8" s="620"/>
      <c r="R8" s="596"/>
      <c r="S8" s="596"/>
      <c r="T8" s="596"/>
      <c r="U8" s="621"/>
    </row>
    <row r="9" spans="1:35" s="74" customFormat="1" ht="14.9" customHeight="1">
      <c r="B9" s="170" t="s">
        <v>198</v>
      </c>
      <c r="C9" s="170"/>
      <c r="D9" s="170"/>
      <c r="E9" s="170"/>
      <c r="F9" s="170"/>
      <c r="G9" s="171">
        <v>124668</v>
      </c>
      <c r="H9" s="171">
        <v>133000</v>
      </c>
      <c r="I9" s="171"/>
      <c r="J9" s="172">
        <v>43</v>
      </c>
      <c r="K9" s="172">
        <v>43.4</v>
      </c>
      <c r="L9" s="172"/>
      <c r="M9" s="172">
        <v>6.7</v>
      </c>
      <c r="N9" s="172">
        <v>6.7</v>
      </c>
      <c r="O9" s="171">
        <v>8332</v>
      </c>
      <c r="P9" s="172">
        <v>0.3</v>
      </c>
      <c r="Q9" s="170" t="s">
        <v>199</v>
      </c>
      <c r="R9" s="170"/>
      <c r="S9" s="170"/>
      <c r="T9" s="170"/>
      <c r="U9" s="170"/>
      <c r="X9" s="285"/>
      <c r="Y9" s="285"/>
      <c r="Z9" s="285"/>
      <c r="AB9" s="253"/>
      <c r="AC9" s="253"/>
      <c r="AD9" s="253"/>
      <c r="AF9" s="253"/>
      <c r="AG9" s="253"/>
      <c r="AH9" s="286"/>
      <c r="AI9" s="287"/>
    </row>
    <row r="10" spans="1:35" s="54" customFormat="1" ht="14.9" customHeight="1">
      <c r="B10" s="192"/>
      <c r="C10" s="79" t="s">
        <v>200</v>
      </c>
      <c r="D10" s="79"/>
      <c r="E10" s="79"/>
      <c r="F10" s="79"/>
      <c r="G10" s="176">
        <v>122069</v>
      </c>
      <c r="H10" s="176">
        <v>129166</v>
      </c>
      <c r="I10" s="176"/>
      <c r="J10" s="177">
        <v>42.1</v>
      </c>
      <c r="K10" s="177">
        <v>42.1</v>
      </c>
      <c r="L10" s="177"/>
      <c r="M10" s="177">
        <v>5.8</v>
      </c>
      <c r="N10" s="177">
        <v>5.7</v>
      </c>
      <c r="O10" s="176">
        <v>7096</v>
      </c>
      <c r="P10" s="177">
        <v>0</v>
      </c>
      <c r="Q10" s="178"/>
      <c r="R10" s="79" t="s">
        <v>338</v>
      </c>
      <c r="S10" s="79"/>
      <c r="T10" s="79"/>
      <c r="U10" s="79"/>
      <c r="X10" s="285"/>
      <c r="Y10" s="285"/>
      <c r="Z10" s="285"/>
      <c r="AB10" s="253"/>
      <c r="AC10" s="253"/>
      <c r="AD10" s="253"/>
      <c r="AF10" s="253"/>
      <c r="AG10" s="253"/>
      <c r="AH10" s="286"/>
      <c r="AI10" s="287"/>
    </row>
    <row r="11" spans="1:35" s="54" customFormat="1" ht="14.9" customHeight="1">
      <c r="B11" s="192"/>
      <c r="C11" s="192"/>
      <c r="D11" s="79" t="s">
        <v>202</v>
      </c>
      <c r="E11" s="79"/>
      <c r="F11" s="79"/>
      <c r="G11" s="176">
        <v>71053</v>
      </c>
      <c r="H11" s="176">
        <v>75268</v>
      </c>
      <c r="I11" s="176"/>
      <c r="J11" s="177">
        <v>24.5</v>
      </c>
      <c r="K11" s="177">
        <v>24.5</v>
      </c>
      <c r="L11" s="177"/>
      <c r="M11" s="177">
        <v>5.9</v>
      </c>
      <c r="N11" s="177">
        <v>3.4</v>
      </c>
      <c r="O11" s="176">
        <v>4215</v>
      </c>
      <c r="P11" s="177">
        <v>0</v>
      </c>
      <c r="Q11" s="178"/>
      <c r="R11" s="178"/>
      <c r="S11" s="79" t="s">
        <v>100</v>
      </c>
      <c r="T11" s="79"/>
      <c r="U11" s="79"/>
      <c r="X11" s="285"/>
      <c r="Y11" s="285"/>
      <c r="Z11" s="285"/>
      <c r="AB11" s="253"/>
      <c r="AC11" s="253"/>
      <c r="AD11" s="253"/>
      <c r="AF11" s="253"/>
      <c r="AG11" s="253"/>
      <c r="AH11" s="286"/>
      <c r="AI11" s="287"/>
    </row>
    <row r="12" spans="1:35" s="54" customFormat="1" ht="14.9" customHeight="1">
      <c r="B12" s="192"/>
      <c r="C12" s="192"/>
      <c r="D12" s="192"/>
      <c r="E12" s="79" t="s">
        <v>305</v>
      </c>
      <c r="F12" s="79"/>
      <c r="G12" s="176">
        <v>41567</v>
      </c>
      <c r="H12" s="176">
        <v>44514</v>
      </c>
      <c r="I12" s="176"/>
      <c r="J12" s="177">
        <v>14.3</v>
      </c>
      <c r="K12" s="177">
        <v>14.5</v>
      </c>
      <c r="L12" s="177"/>
      <c r="M12" s="177">
        <v>7.1</v>
      </c>
      <c r="N12" s="177">
        <v>2.4</v>
      </c>
      <c r="O12" s="176">
        <v>2947</v>
      </c>
      <c r="P12" s="177">
        <v>0.2</v>
      </c>
      <c r="Q12" s="178"/>
      <c r="R12" s="178"/>
      <c r="S12" s="178"/>
      <c r="T12" s="79" t="s">
        <v>205</v>
      </c>
      <c r="U12" s="79"/>
      <c r="X12" s="285"/>
      <c r="Y12" s="285"/>
      <c r="Z12" s="285"/>
      <c r="AB12" s="253"/>
      <c r="AC12" s="253"/>
      <c r="AD12" s="253"/>
      <c r="AF12" s="253"/>
      <c r="AG12" s="253"/>
      <c r="AH12" s="286"/>
      <c r="AI12" s="287"/>
    </row>
    <row r="13" spans="1:35" s="54" customFormat="1" ht="14.9" customHeight="1">
      <c r="B13" s="192"/>
      <c r="C13" s="192"/>
      <c r="D13" s="192"/>
      <c r="E13" s="79" t="s">
        <v>322</v>
      </c>
      <c r="F13" s="79"/>
      <c r="G13" s="176">
        <v>29486</v>
      </c>
      <c r="H13" s="176">
        <v>30755</v>
      </c>
      <c r="I13" s="176"/>
      <c r="J13" s="177">
        <v>10.199999999999999</v>
      </c>
      <c r="K13" s="177">
        <v>10</v>
      </c>
      <c r="L13" s="177"/>
      <c r="M13" s="177">
        <v>4.3</v>
      </c>
      <c r="N13" s="177">
        <v>1</v>
      </c>
      <c r="O13" s="176">
        <v>1268</v>
      </c>
      <c r="P13" s="177">
        <v>-0.1</v>
      </c>
      <c r="Q13" s="178"/>
      <c r="R13" s="178"/>
      <c r="S13" s="178"/>
      <c r="T13" s="79" t="s">
        <v>207</v>
      </c>
      <c r="U13" s="79"/>
      <c r="X13" s="285"/>
      <c r="Y13" s="285"/>
      <c r="Z13" s="285"/>
      <c r="AB13" s="253"/>
      <c r="AC13" s="253"/>
      <c r="AD13" s="253"/>
      <c r="AF13" s="253"/>
      <c r="AG13" s="253"/>
      <c r="AH13" s="286"/>
      <c r="AI13" s="287"/>
    </row>
    <row r="14" spans="1:35" s="54" customFormat="1" ht="14.9" customHeight="1">
      <c r="B14" s="192"/>
      <c r="C14" s="192"/>
      <c r="D14" s="79" t="s">
        <v>339</v>
      </c>
      <c r="E14" s="79"/>
      <c r="F14" s="79"/>
      <c r="G14" s="176">
        <v>35883</v>
      </c>
      <c r="H14" s="176">
        <v>38771</v>
      </c>
      <c r="I14" s="176"/>
      <c r="J14" s="177">
        <v>12.4</v>
      </c>
      <c r="K14" s="177">
        <v>12.6</v>
      </c>
      <c r="L14" s="177"/>
      <c r="M14" s="177">
        <v>8</v>
      </c>
      <c r="N14" s="177">
        <v>2.2999999999999998</v>
      </c>
      <c r="O14" s="176">
        <v>2888</v>
      </c>
      <c r="P14" s="177">
        <v>0.3</v>
      </c>
      <c r="Q14" s="178"/>
      <c r="R14" s="178"/>
      <c r="S14" s="79" t="s">
        <v>102</v>
      </c>
      <c r="T14" s="79"/>
      <c r="U14" s="79"/>
      <c r="X14" s="285"/>
      <c r="Y14" s="285"/>
      <c r="Z14" s="285"/>
      <c r="AB14" s="253"/>
      <c r="AC14" s="253"/>
      <c r="AD14" s="253"/>
      <c r="AF14" s="253"/>
      <c r="AG14" s="253"/>
      <c r="AH14" s="286"/>
      <c r="AI14" s="287"/>
    </row>
    <row r="15" spans="1:35" s="54" customFormat="1" ht="14.9" customHeight="1">
      <c r="B15" s="192"/>
      <c r="C15" s="192"/>
      <c r="D15" s="79"/>
      <c r="E15" s="79" t="s">
        <v>340</v>
      </c>
      <c r="F15" s="79"/>
      <c r="G15" s="176">
        <v>30452</v>
      </c>
      <c r="H15" s="176">
        <v>33046</v>
      </c>
      <c r="I15" s="176"/>
      <c r="J15" s="177">
        <v>10.5</v>
      </c>
      <c r="K15" s="177">
        <v>10.8</v>
      </c>
      <c r="L15" s="177"/>
      <c r="M15" s="177">
        <v>8.5</v>
      </c>
      <c r="N15" s="177">
        <v>2.1</v>
      </c>
      <c r="O15" s="176">
        <v>2594</v>
      </c>
      <c r="P15" s="177">
        <v>0.3</v>
      </c>
      <c r="Q15" s="178"/>
      <c r="R15" s="178"/>
      <c r="S15" s="79"/>
      <c r="T15" s="79" t="s">
        <v>341</v>
      </c>
      <c r="U15" s="79"/>
      <c r="X15" s="285"/>
      <c r="Y15" s="285"/>
      <c r="Z15" s="285"/>
      <c r="AB15" s="253"/>
      <c r="AC15" s="253"/>
      <c r="AD15" s="253"/>
      <c r="AF15" s="253"/>
      <c r="AG15" s="253"/>
      <c r="AH15" s="286"/>
      <c r="AI15" s="287"/>
    </row>
    <row r="16" spans="1:35" s="54" customFormat="1" ht="14.9" customHeight="1">
      <c r="B16" s="192"/>
      <c r="C16" s="192"/>
      <c r="D16" s="79" t="s">
        <v>342</v>
      </c>
      <c r="E16" s="79"/>
      <c r="F16" s="79"/>
      <c r="G16" s="176">
        <v>15134</v>
      </c>
      <c r="H16" s="176">
        <v>15127</v>
      </c>
      <c r="I16" s="176"/>
      <c r="J16" s="177">
        <v>5.2</v>
      </c>
      <c r="K16" s="177">
        <v>4.9000000000000004</v>
      </c>
      <c r="L16" s="177"/>
      <c r="M16" s="177">
        <v>0</v>
      </c>
      <c r="N16" s="177">
        <v>0</v>
      </c>
      <c r="O16" s="176">
        <v>-7</v>
      </c>
      <c r="P16" s="177">
        <v>-0.3</v>
      </c>
      <c r="Q16" s="193"/>
      <c r="R16" s="178"/>
      <c r="S16" s="79" t="s">
        <v>343</v>
      </c>
      <c r="T16" s="79"/>
      <c r="U16" s="79"/>
      <c r="X16" s="285"/>
      <c r="Y16" s="285"/>
      <c r="Z16" s="285"/>
      <c r="AB16" s="253"/>
      <c r="AC16" s="253"/>
      <c r="AD16" s="253"/>
      <c r="AF16" s="253"/>
      <c r="AG16" s="253"/>
      <c r="AH16" s="286"/>
      <c r="AI16" s="287"/>
    </row>
    <row r="17" spans="2:35" s="54" customFormat="1" ht="14.9" customHeight="1">
      <c r="B17" s="192"/>
      <c r="C17" s="192"/>
      <c r="D17" s="79"/>
      <c r="E17" s="194" t="s">
        <v>344</v>
      </c>
      <c r="F17" s="79"/>
      <c r="G17" s="176">
        <v>9150</v>
      </c>
      <c r="H17" s="176">
        <v>8952</v>
      </c>
      <c r="I17" s="176"/>
      <c r="J17" s="177">
        <v>3.2</v>
      </c>
      <c r="K17" s="177">
        <v>2.9</v>
      </c>
      <c r="L17" s="177"/>
      <c r="M17" s="177">
        <v>-2.2000000000000002</v>
      </c>
      <c r="N17" s="177">
        <v>-0.2</v>
      </c>
      <c r="O17" s="176">
        <v>-197</v>
      </c>
      <c r="P17" s="177">
        <v>-0.2</v>
      </c>
      <c r="Q17" s="193"/>
      <c r="R17" s="178"/>
      <c r="S17" s="79"/>
      <c r="T17" s="79" t="s">
        <v>345</v>
      </c>
      <c r="U17" s="79"/>
      <c r="X17" s="285"/>
      <c r="Y17" s="285"/>
      <c r="Z17" s="285"/>
      <c r="AB17" s="253"/>
      <c r="AC17" s="253"/>
      <c r="AD17" s="253"/>
      <c r="AF17" s="253"/>
      <c r="AG17" s="253"/>
      <c r="AH17" s="286"/>
      <c r="AI17" s="287"/>
    </row>
    <row r="18" spans="2:35" s="54" customFormat="1" ht="14.9" customHeight="1">
      <c r="B18" s="192"/>
      <c r="C18" s="192"/>
      <c r="D18" s="79"/>
      <c r="E18" s="194" t="s">
        <v>346</v>
      </c>
      <c r="F18" s="79"/>
      <c r="G18" s="176">
        <v>5985</v>
      </c>
      <c r="H18" s="176">
        <v>6175</v>
      </c>
      <c r="I18" s="176"/>
      <c r="J18" s="177">
        <v>2.1</v>
      </c>
      <c r="K18" s="177">
        <v>2</v>
      </c>
      <c r="L18" s="177"/>
      <c r="M18" s="177">
        <v>3.2</v>
      </c>
      <c r="N18" s="177">
        <v>0.2</v>
      </c>
      <c r="O18" s="176">
        <v>190</v>
      </c>
      <c r="P18" s="177">
        <v>-0.1</v>
      </c>
      <c r="Q18" s="193"/>
      <c r="R18" s="178"/>
      <c r="S18" s="79"/>
      <c r="T18" s="79" t="s">
        <v>347</v>
      </c>
      <c r="U18" s="79"/>
      <c r="X18" s="285"/>
      <c r="Y18" s="285"/>
      <c r="Z18" s="285"/>
      <c r="AB18" s="253"/>
      <c r="AC18" s="253"/>
      <c r="AD18" s="253"/>
      <c r="AF18" s="253"/>
      <c r="AG18" s="253"/>
      <c r="AH18" s="286"/>
      <c r="AI18" s="287"/>
    </row>
    <row r="19" spans="2:35" s="74" customFormat="1" ht="14.9" customHeight="1">
      <c r="B19" s="180"/>
      <c r="C19" s="195" t="s">
        <v>348</v>
      </c>
      <c r="D19" s="195"/>
      <c r="E19" s="195"/>
      <c r="F19" s="195"/>
      <c r="G19" s="173">
        <v>2598</v>
      </c>
      <c r="H19" s="173">
        <v>3834</v>
      </c>
      <c r="I19" s="173"/>
      <c r="J19" s="174">
        <v>0.9</v>
      </c>
      <c r="K19" s="174">
        <v>1.2</v>
      </c>
      <c r="L19" s="174"/>
      <c r="M19" s="174">
        <v>47.6</v>
      </c>
      <c r="N19" s="174">
        <v>1</v>
      </c>
      <c r="O19" s="173">
        <v>1236</v>
      </c>
      <c r="P19" s="174">
        <v>0.4</v>
      </c>
      <c r="Q19" s="196"/>
      <c r="R19" s="195" t="s">
        <v>349</v>
      </c>
      <c r="S19" s="195"/>
      <c r="T19" s="195"/>
      <c r="U19" s="195"/>
      <c r="X19" s="285"/>
      <c r="Y19" s="285"/>
      <c r="Z19" s="285"/>
      <c r="AB19" s="253"/>
      <c r="AC19" s="253"/>
      <c r="AD19" s="253"/>
      <c r="AF19" s="253"/>
      <c r="AG19" s="253"/>
      <c r="AH19" s="286"/>
      <c r="AI19" s="287"/>
    </row>
    <row r="20" spans="2:35" s="74" customFormat="1" ht="5.25" customHeight="1">
      <c r="B20" s="180"/>
      <c r="C20" s="195"/>
      <c r="D20" s="195"/>
      <c r="E20" s="195"/>
      <c r="F20" s="195"/>
      <c r="G20" s="173"/>
      <c r="H20" s="173"/>
      <c r="I20" s="173"/>
      <c r="J20" s="174"/>
      <c r="K20" s="174"/>
      <c r="L20" s="174"/>
      <c r="M20" s="174"/>
      <c r="N20" s="174"/>
      <c r="O20" s="173"/>
      <c r="P20" s="173"/>
      <c r="Q20" s="196"/>
      <c r="R20" s="197"/>
      <c r="S20" s="197"/>
      <c r="T20" s="197"/>
      <c r="U20" s="197"/>
      <c r="X20" s="285"/>
      <c r="Y20" s="285"/>
      <c r="Z20" s="285"/>
      <c r="AB20" s="253"/>
      <c r="AC20" s="253"/>
      <c r="AD20" s="253"/>
      <c r="AF20" s="253"/>
      <c r="AG20" s="253"/>
      <c r="AH20" s="286"/>
      <c r="AI20" s="287"/>
    </row>
    <row r="21" spans="2:35" s="74" customFormat="1" ht="14.9" customHeight="1">
      <c r="B21" s="181" t="s">
        <v>350</v>
      </c>
      <c r="C21" s="181"/>
      <c r="D21" s="181"/>
      <c r="E21" s="181"/>
      <c r="F21" s="181"/>
      <c r="G21" s="182">
        <v>122805</v>
      </c>
      <c r="H21" s="182">
        <v>130724</v>
      </c>
      <c r="I21" s="182"/>
      <c r="J21" s="183">
        <v>42.4</v>
      </c>
      <c r="K21" s="183">
        <v>42.6</v>
      </c>
      <c r="L21" s="183"/>
      <c r="M21" s="183">
        <v>6.4</v>
      </c>
      <c r="N21" s="183">
        <v>6.4</v>
      </c>
      <c r="O21" s="182">
        <v>7918</v>
      </c>
      <c r="P21" s="183">
        <v>0.2</v>
      </c>
      <c r="Q21" s="181" t="s">
        <v>351</v>
      </c>
      <c r="R21" s="181"/>
      <c r="S21" s="181"/>
      <c r="T21" s="181"/>
      <c r="U21" s="181"/>
      <c r="X21" s="285"/>
      <c r="Y21" s="285"/>
      <c r="Z21" s="285"/>
      <c r="AB21" s="253"/>
      <c r="AC21" s="253"/>
      <c r="AD21" s="253"/>
      <c r="AF21" s="253"/>
      <c r="AG21" s="253"/>
      <c r="AH21" s="286"/>
      <c r="AI21" s="287"/>
    </row>
    <row r="22" spans="2:35" s="54" customFormat="1" ht="14.9" customHeight="1">
      <c r="B22" s="192"/>
      <c r="C22" s="79" t="s">
        <v>352</v>
      </c>
      <c r="D22" s="79"/>
      <c r="E22" s="79"/>
      <c r="F22" s="79"/>
      <c r="G22" s="176">
        <v>116871</v>
      </c>
      <c r="H22" s="176">
        <v>124759</v>
      </c>
      <c r="I22" s="176"/>
      <c r="J22" s="177">
        <v>40.299999999999997</v>
      </c>
      <c r="K22" s="177">
        <v>40.700000000000003</v>
      </c>
      <c r="L22" s="177"/>
      <c r="M22" s="177">
        <v>6.7</v>
      </c>
      <c r="N22" s="177">
        <v>6.4</v>
      </c>
      <c r="O22" s="176">
        <v>7889</v>
      </c>
      <c r="P22" s="177">
        <v>0.3</v>
      </c>
      <c r="Q22" s="178"/>
      <c r="R22" s="79" t="s">
        <v>353</v>
      </c>
      <c r="S22" s="79"/>
      <c r="T22" s="79"/>
      <c r="U22" s="79"/>
      <c r="X22" s="285"/>
      <c r="Y22" s="285"/>
      <c r="Z22" s="285"/>
      <c r="AB22" s="253"/>
      <c r="AC22" s="253"/>
      <c r="AD22" s="253"/>
      <c r="AF22" s="253"/>
      <c r="AG22" s="253"/>
      <c r="AH22" s="286"/>
      <c r="AI22" s="287"/>
    </row>
    <row r="23" spans="2:35" s="54" customFormat="1" ht="14.9" customHeight="1">
      <c r="B23" s="192"/>
      <c r="C23" s="192"/>
      <c r="D23" s="79" t="s">
        <v>112</v>
      </c>
      <c r="E23" s="79"/>
      <c r="F23" s="79"/>
      <c r="G23" s="176">
        <v>106834</v>
      </c>
      <c r="H23" s="176">
        <v>113121</v>
      </c>
      <c r="I23" s="176"/>
      <c r="J23" s="177">
        <v>36.9</v>
      </c>
      <c r="K23" s="177">
        <v>36.9</v>
      </c>
      <c r="L23" s="177"/>
      <c r="M23" s="177">
        <v>5.9</v>
      </c>
      <c r="N23" s="177">
        <v>5.0999999999999996</v>
      </c>
      <c r="O23" s="176">
        <v>6287</v>
      </c>
      <c r="P23" s="177">
        <v>0</v>
      </c>
      <c r="Q23" s="178"/>
      <c r="R23" s="178"/>
      <c r="S23" s="79" t="s">
        <v>113</v>
      </c>
      <c r="T23" s="79"/>
      <c r="U23" s="79"/>
      <c r="X23" s="285"/>
      <c r="Y23" s="285"/>
      <c r="Z23" s="285"/>
      <c r="AB23" s="253"/>
      <c r="AC23" s="253"/>
      <c r="AD23" s="253"/>
      <c r="AF23" s="253"/>
      <c r="AG23" s="253"/>
      <c r="AH23" s="286"/>
      <c r="AI23" s="287"/>
    </row>
    <row r="24" spans="2:35" s="54" customFormat="1" ht="14.9" customHeight="1">
      <c r="B24" s="192"/>
      <c r="C24" s="192"/>
      <c r="D24" s="192"/>
      <c r="E24" s="79" t="s">
        <v>218</v>
      </c>
      <c r="F24" s="192"/>
      <c r="G24" s="176">
        <v>15076</v>
      </c>
      <c r="H24" s="176">
        <v>15723</v>
      </c>
      <c r="I24" s="176"/>
      <c r="J24" s="177">
        <v>5.2</v>
      </c>
      <c r="K24" s="177">
        <v>5.0999999999999996</v>
      </c>
      <c r="L24" s="177"/>
      <c r="M24" s="177">
        <v>4.3</v>
      </c>
      <c r="N24" s="177">
        <v>0.5</v>
      </c>
      <c r="O24" s="176">
        <v>647</v>
      </c>
      <c r="P24" s="177">
        <v>-0.1</v>
      </c>
      <c r="Q24" s="178"/>
      <c r="R24" s="178"/>
      <c r="S24" s="178"/>
      <c r="T24" s="79" t="s">
        <v>219</v>
      </c>
      <c r="U24" s="178"/>
      <c r="X24" s="285"/>
      <c r="Y24" s="285"/>
      <c r="Z24" s="285"/>
      <c r="AB24" s="253"/>
      <c r="AC24" s="253"/>
      <c r="AD24" s="253"/>
      <c r="AF24" s="253"/>
      <c r="AG24" s="253"/>
      <c r="AH24" s="286"/>
      <c r="AI24" s="287"/>
    </row>
    <row r="25" spans="2:35" s="54" customFormat="1" ht="14.9" customHeight="1">
      <c r="B25" s="192"/>
      <c r="C25" s="192"/>
      <c r="D25" s="192"/>
      <c r="E25" s="79" t="s">
        <v>354</v>
      </c>
      <c r="F25" s="192"/>
      <c r="G25" s="176">
        <v>30322</v>
      </c>
      <c r="H25" s="176">
        <v>32612</v>
      </c>
      <c r="I25" s="176"/>
      <c r="J25" s="177">
        <v>10.5</v>
      </c>
      <c r="K25" s="177">
        <v>10.6</v>
      </c>
      <c r="L25" s="177"/>
      <c r="M25" s="177">
        <v>7.6</v>
      </c>
      <c r="N25" s="177">
        <v>1.9</v>
      </c>
      <c r="O25" s="176">
        <v>2290</v>
      </c>
      <c r="P25" s="177">
        <v>0.2</v>
      </c>
      <c r="Q25" s="178"/>
      <c r="R25" s="178"/>
      <c r="S25" s="178"/>
      <c r="T25" s="79" t="s">
        <v>221</v>
      </c>
      <c r="U25" s="178"/>
      <c r="X25" s="285"/>
      <c r="Y25" s="285"/>
      <c r="Z25" s="285"/>
      <c r="AB25" s="253"/>
      <c r="AC25" s="253"/>
      <c r="AD25" s="253"/>
      <c r="AF25" s="253"/>
      <c r="AG25" s="253"/>
      <c r="AH25" s="286"/>
      <c r="AI25" s="287"/>
    </row>
    <row r="26" spans="2:35" s="54" customFormat="1" ht="14.9" customHeight="1">
      <c r="B26" s="192"/>
      <c r="C26" s="192"/>
      <c r="D26" s="192"/>
      <c r="E26" s="79" t="s">
        <v>222</v>
      </c>
      <c r="F26" s="192"/>
      <c r="G26" s="176">
        <v>52143</v>
      </c>
      <c r="H26" s="176">
        <v>55198</v>
      </c>
      <c r="I26" s="176"/>
      <c r="J26" s="177">
        <v>18</v>
      </c>
      <c r="K26" s="177">
        <v>18</v>
      </c>
      <c r="L26" s="177"/>
      <c r="M26" s="177">
        <v>5.9</v>
      </c>
      <c r="N26" s="177">
        <v>2.5</v>
      </c>
      <c r="O26" s="176">
        <v>3054</v>
      </c>
      <c r="P26" s="177">
        <v>0</v>
      </c>
      <c r="Q26" s="178"/>
      <c r="R26" s="178"/>
      <c r="S26" s="178"/>
      <c r="T26" s="79" t="s">
        <v>355</v>
      </c>
      <c r="U26" s="178"/>
      <c r="X26" s="285"/>
      <c r="Y26" s="285"/>
      <c r="Z26" s="285"/>
      <c r="AB26" s="253"/>
      <c r="AC26" s="253"/>
      <c r="AD26" s="253"/>
      <c r="AF26" s="253"/>
      <c r="AG26" s="253"/>
      <c r="AH26" s="286"/>
      <c r="AI26" s="287"/>
    </row>
    <row r="27" spans="2:35" s="54" customFormat="1" ht="14.9" customHeight="1">
      <c r="B27" s="192"/>
      <c r="C27" s="192"/>
      <c r="D27" s="192"/>
      <c r="E27" s="79"/>
      <c r="F27" s="79" t="s">
        <v>356</v>
      </c>
      <c r="G27" s="176">
        <v>46386</v>
      </c>
      <c r="H27" s="176">
        <v>49279</v>
      </c>
      <c r="I27" s="176"/>
      <c r="J27" s="177">
        <v>16</v>
      </c>
      <c r="K27" s="177">
        <v>16.100000000000001</v>
      </c>
      <c r="L27" s="177"/>
      <c r="M27" s="177">
        <v>6.2</v>
      </c>
      <c r="N27" s="177">
        <v>2.4</v>
      </c>
      <c r="O27" s="176">
        <v>2894</v>
      </c>
      <c r="P27" s="177">
        <v>0.1</v>
      </c>
      <c r="Q27" s="178"/>
      <c r="R27" s="178"/>
      <c r="S27" s="178"/>
      <c r="T27" s="79"/>
      <c r="U27" s="79" t="s">
        <v>357</v>
      </c>
      <c r="X27" s="285"/>
      <c r="Y27" s="285"/>
      <c r="Z27" s="285"/>
      <c r="AB27" s="253"/>
      <c r="AC27" s="253"/>
      <c r="AD27" s="253"/>
      <c r="AF27" s="253"/>
      <c r="AG27" s="253"/>
      <c r="AH27" s="286"/>
      <c r="AI27" s="287"/>
    </row>
    <row r="28" spans="2:35" s="54" customFormat="1" ht="14.9" customHeight="1">
      <c r="B28" s="192"/>
      <c r="C28" s="192"/>
      <c r="D28" s="192"/>
      <c r="E28" s="79"/>
      <c r="F28" s="79" t="s">
        <v>358</v>
      </c>
      <c r="G28" s="176">
        <v>5757</v>
      </c>
      <c r="H28" s="176">
        <v>5918</v>
      </c>
      <c r="I28" s="176"/>
      <c r="J28" s="177">
        <v>2</v>
      </c>
      <c r="K28" s="177">
        <v>1.9</v>
      </c>
      <c r="L28" s="177"/>
      <c r="M28" s="177">
        <v>2.8</v>
      </c>
      <c r="N28" s="177">
        <v>0.1</v>
      </c>
      <c r="O28" s="176">
        <v>161</v>
      </c>
      <c r="P28" s="177">
        <v>-0.1</v>
      </c>
      <c r="Q28" s="178"/>
      <c r="R28" s="178"/>
      <c r="S28" s="178"/>
      <c r="T28" s="79"/>
      <c r="U28" s="79" t="s">
        <v>359</v>
      </c>
      <c r="X28" s="285"/>
      <c r="Y28" s="285"/>
      <c r="Z28" s="285"/>
      <c r="AB28" s="253"/>
      <c r="AC28" s="253"/>
      <c r="AD28" s="253"/>
      <c r="AF28" s="253"/>
      <c r="AG28" s="253"/>
      <c r="AH28" s="286"/>
      <c r="AI28" s="287"/>
    </row>
    <row r="29" spans="2:35" s="54" customFormat="1" ht="14.9" customHeight="1">
      <c r="B29" s="192"/>
      <c r="C29" s="192"/>
      <c r="D29" s="192"/>
      <c r="E29" s="79" t="s">
        <v>360</v>
      </c>
      <c r="F29" s="192"/>
      <c r="G29" s="176">
        <v>1886</v>
      </c>
      <c r="H29" s="176">
        <v>1718</v>
      </c>
      <c r="I29" s="176"/>
      <c r="J29" s="177">
        <v>0.7</v>
      </c>
      <c r="K29" s="177">
        <v>0.6</v>
      </c>
      <c r="L29" s="177"/>
      <c r="M29" s="177">
        <v>-8.9</v>
      </c>
      <c r="N29" s="177">
        <v>-0.1</v>
      </c>
      <c r="O29" s="176">
        <v>-167</v>
      </c>
      <c r="P29" s="177">
        <v>-0.1</v>
      </c>
      <c r="Q29" s="178"/>
      <c r="R29" s="178"/>
      <c r="S29" s="178"/>
      <c r="T29" s="79" t="s">
        <v>361</v>
      </c>
      <c r="U29" s="178"/>
      <c r="X29" s="285"/>
      <c r="Y29" s="285"/>
      <c r="Z29" s="285"/>
      <c r="AB29" s="253"/>
      <c r="AC29" s="253"/>
      <c r="AD29" s="253"/>
      <c r="AF29" s="253"/>
      <c r="AG29" s="253"/>
      <c r="AH29" s="286"/>
      <c r="AI29" s="287"/>
    </row>
    <row r="30" spans="2:35" s="54" customFormat="1" ht="14.9" customHeight="1">
      <c r="B30" s="192"/>
      <c r="C30" s="192"/>
      <c r="D30" s="192"/>
      <c r="E30" s="79" t="s">
        <v>362</v>
      </c>
      <c r="F30" s="192"/>
      <c r="G30" s="176">
        <v>7407</v>
      </c>
      <c r="H30" s="176">
        <v>7870</v>
      </c>
      <c r="I30" s="176"/>
      <c r="J30" s="177">
        <v>2.6</v>
      </c>
      <c r="K30" s="177">
        <v>2.6</v>
      </c>
      <c r="L30" s="177"/>
      <c r="M30" s="177">
        <v>6.2</v>
      </c>
      <c r="N30" s="177">
        <v>0.4</v>
      </c>
      <c r="O30" s="176">
        <v>463</v>
      </c>
      <c r="P30" s="177">
        <v>0</v>
      </c>
      <c r="Q30" s="178"/>
      <c r="R30" s="178"/>
      <c r="S30" s="178"/>
      <c r="T30" s="79" t="s">
        <v>363</v>
      </c>
      <c r="U30" s="178"/>
      <c r="X30" s="285"/>
      <c r="Y30" s="285"/>
      <c r="Z30" s="285"/>
      <c r="AB30" s="253"/>
      <c r="AC30" s="253"/>
      <c r="AD30" s="253"/>
      <c r="AF30" s="253"/>
      <c r="AG30" s="253"/>
      <c r="AH30" s="286"/>
      <c r="AI30" s="287"/>
    </row>
    <row r="31" spans="2:35" s="74" customFormat="1" ht="14.9" customHeight="1">
      <c r="B31" s="180"/>
      <c r="C31" s="180"/>
      <c r="D31" s="195" t="s">
        <v>364</v>
      </c>
      <c r="E31" s="195"/>
      <c r="F31" s="195"/>
      <c r="G31" s="173">
        <v>10037</v>
      </c>
      <c r="H31" s="173">
        <v>11639</v>
      </c>
      <c r="I31" s="173"/>
      <c r="J31" s="174">
        <v>3.5</v>
      </c>
      <c r="K31" s="174">
        <v>3.8</v>
      </c>
      <c r="L31" s="174"/>
      <c r="M31" s="174">
        <v>16</v>
      </c>
      <c r="N31" s="174">
        <v>1.3</v>
      </c>
      <c r="O31" s="173">
        <v>1602</v>
      </c>
      <c r="P31" s="174">
        <v>0.3</v>
      </c>
      <c r="Q31" s="175"/>
      <c r="R31" s="175"/>
      <c r="S31" s="195" t="s">
        <v>115</v>
      </c>
      <c r="T31" s="195"/>
      <c r="U31" s="195"/>
      <c r="X31" s="285"/>
      <c r="Y31" s="285"/>
      <c r="Z31" s="285"/>
      <c r="AB31" s="253"/>
      <c r="AC31" s="253"/>
      <c r="AD31" s="253"/>
      <c r="AF31" s="253"/>
      <c r="AG31" s="253"/>
      <c r="AH31" s="286"/>
      <c r="AI31" s="287"/>
    </row>
    <row r="32" spans="2:35" s="54" customFormat="1" ht="14.9" customHeight="1">
      <c r="B32" s="192"/>
      <c r="C32" s="79"/>
      <c r="D32" s="192"/>
      <c r="E32" s="79" t="s">
        <v>365</v>
      </c>
      <c r="F32" s="79"/>
      <c r="G32" s="176">
        <v>7881</v>
      </c>
      <c r="H32" s="176">
        <v>9167</v>
      </c>
      <c r="I32" s="176"/>
      <c r="J32" s="177">
        <v>2.7</v>
      </c>
      <c r="K32" s="177">
        <v>3</v>
      </c>
      <c r="L32" s="177"/>
      <c r="M32" s="177">
        <v>16.3</v>
      </c>
      <c r="N32" s="177">
        <v>1</v>
      </c>
      <c r="O32" s="176">
        <v>1286</v>
      </c>
      <c r="P32" s="177">
        <v>0.3</v>
      </c>
      <c r="Q32" s="178"/>
      <c r="R32" s="79"/>
      <c r="S32" s="178"/>
      <c r="T32" s="79" t="s">
        <v>366</v>
      </c>
      <c r="U32" s="79"/>
      <c r="X32" s="285"/>
      <c r="Y32" s="285"/>
      <c r="Z32" s="285"/>
      <c r="AB32" s="253"/>
      <c r="AC32" s="253"/>
      <c r="AD32" s="253"/>
      <c r="AF32" s="253"/>
      <c r="AG32" s="253"/>
      <c r="AH32" s="286"/>
      <c r="AI32" s="287"/>
    </row>
    <row r="33" spans="2:35" s="54" customFormat="1" ht="14.9" customHeight="1">
      <c r="B33" s="192"/>
      <c r="C33" s="79"/>
      <c r="D33" s="192"/>
      <c r="E33" s="79" t="s">
        <v>367</v>
      </c>
      <c r="F33" s="79"/>
      <c r="G33" s="176">
        <v>2156</v>
      </c>
      <c r="H33" s="176">
        <v>2472</v>
      </c>
      <c r="I33" s="176"/>
      <c r="J33" s="177">
        <v>0.7</v>
      </c>
      <c r="K33" s="177">
        <v>0.8</v>
      </c>
      <c r="L33" s="177"/>
      <c r="M33" s="177">
        <v>14.6</v>
      </c>
      <c r="N33" s="177">
        <v>0.3</v>
      </c>
      <c r="O33" s="176">
        <v>316</v>
      </c>
      <c r="P33" s="177">
        <v>0.1</v>
      </c>
      <c r="Q33" s="178"/>
      <c r="R33" s="79"/>
      <c r="S33" s="178"/>
      <c r="T33" s="79" t="s">
        <v>368</v>
      </c>
      <c r="U33" s="79"/>
      <c r="X33" s="285"/>
      <c r="Y33" s="285"/>
      <c r="Z33" s="285"/>
      <c r="AB33" s="253"/>
      <c r="AC33" s="253"/>
      <c r="AD33" s="253"/>
      <c r="AF33" s="253"/>
      <c r="AG33" s="253"/>
      <c r="AH33" s="286"/>
      <c r="AI33" s="287"/>
    </row>
    <row r="34" spans="2:35" s="74" customFormat="1" ht="14.9" customHeight="1">
      <c r="B34" s="180"/>
      <c r="C34" s="195" t="s">
        <v>116</v>
      </c>
      <c r="D34" s="195"/>
      <c r="E34" s="195"/>
      <c r="F34" s="195"/>
      <c r="G34" s="173">
        <v>5935</v>
      </c>
      <c r="H34" s="173">
        <v>5965</v>
      </c>
      <c r="I34" s="173"/>
      <c r="J34" s="174">
        <v>2</v>
      </c>
      <c r="K34" s="174">
        <v>1.9</v>
      </c>
      <c r="L34" s="174"/>
      <c r="M34" s="174">
        <v>0.5</v>
      </c>
      <c r="N34" s="174">
        <v>0</v>
      </c>
      <c r="O34" s="173">
        <v>30</v>
      </c>
      <c r="P34" s="174">
        <v>-0.1</v>
      </c>
      <c r="Q34" s="175"/>
      <c r="R34" s="195" t="s">
        <v>369</v>
      </c>
      <c r="S34" s="195"/>
      <c r="T34" s="195"/>
      <c r="U34" s="195"/>
      <c r="X34" s="285"/>
      <c r="Y34" s="285"/>
      <c r="Z34" s="285"/>
      <c r="AB34" s="253"/>
      <c r="AC34" s="253"/>
      <c r="AD34" s="253"/>
      <c r="AF34" s="253"/>
      <c r="AG34" s="253"/>
      <c r="AH34" s="286"/>
      <c r="AI34" s="287"/>
    </row>
    <row r="35" spans="2:35" s="74" customFormat="1" ht="14.9" customHeight="1">
      <c r="B35" s="184" t="s">
        <v>230</v>
      </c>
      <c r="C35" s="184"/>
      <c r="D35" s="184"/>
      <c r="E35" s="184"/>
      <c r="F35" s="184"/>
      <c r="G35" s="185">
        <v>1863</v>
      </c>
      <c r="H35" s="185">
        <v>2276</v>
      </c>
      <c r="I35" s="185"/>
      <c r="J35" s="186">
        <v>0.6</v>
      </c>
      <c r="K35" s="186">
        <v>0.7</v>
      </c>
      <c r="L35" s="186"/>
      <c r="M35" s="186" t="s">
        <v>370</v>
      </c>
      <c r="N35" s="186" t="s">
        <v>370</v>
      </c>
      <c r="O35" s="185">
        <v>414</v>
      </c>
      <c r="P35" s="186">
        <v>0.1</v>
      </c>
      <c r="Q35" s="184" t="s">
        <v>371</v>
      </c>
      <c r="R35" s="184"/>
      <c r="S35" s="184"/>
      <c r="T35" s="184"/>
      <c r="U35" s="184"/>
      <c r="X35" s="285"/>
      <c r="Y35" s="285"/>
      <c r="Z35" s="285"/>
      <c r="AB35" s="253"/>
      <c r="AC35" s="253"/>
      <c r="AD35" s="253"/>
      <c r="AF35" s="253"/>
      <c r="AG35" s="253"/>
      <c r="AH35" s="286"/>
      <c r="AI35" s="287"/>
    </row>
    <row r="36" spans="2:35" s="74" customFormat="1" ht="14.9" customHeight="1">
      <c r="B36" s="79" t="s">
        <v>226</v>
      </c>
      <c r="C36" s="195"/>
      <c r="D36" s="195"/>
      <c r="E36" s="195"/>
      <c r="F36" s="195"/>
      <c r="G36" s="176">
        <v>7797</v>
      </c>
      <c r="H36" s="176">
        <v>8241</v>
      </c>
      <c r="I36" s="176"/>
      <c r="J36" s="177">
        <v>2.7</v>
      </c>
      <c r="K36" s="177">
        <v>2.7</v>
      </c>
      <c r="L36" s="177"/>
      <c r="M36" s="177" t="s">
        <v>370</v>
      </c>
      <c r="N36" s="177" t="s">
        <v>370</v>
      </c>
      <c r="O36" s="176">
        <v>443</v>
      </c>
      <c r="P36" s="177">
        <v>0</v>
      </c>
      <c r="Q36" s="79" t="s">
        <v>227</v>
      </c>
      <c r="R36" s="195"/>
      <c r="S36" s="79"/>
      <c r="T36" s="195"/>
      <c r="U36" s="79"/>
      <c r="X36" s="285"/>
      <c r="Y36" s="285"/>
      <c r="Z36" s="285"/>
      <c r="AB36" s="253"/>
      <c r="AC36" s="253"/>
      <c r="AD36" s="253"/>
      <c r="AF36" s="253"/>
      <c r="AG36" s="253"/>
      <c r="AH36" s="286"/>
      <c r="AI36" s="287"/>
    </row>
    <row r="37" spans="2:35" s="74" customFormat="1" ht="14.9" customHeight="1">
      <c r="B37" s="79" t="s">
        <v>372</v>
      </c>
      <c r="C37" s="195"/>
      <c r="D37" s="195"/>
      <c r="E37" s="195"/>
      <c r="F37" s="195"/>
      <c r="G37" s="176">
        <v>106935</v>
      </c>
      <c r="H37" s="176">
        <v>114039</v>
      </c>
      <c r="I37" s="176"/>
      <c r="J37" s="177">
        <v>36.9</v>
      </c>
      <c r="K37" s="177">
        <v>37.200000000000003</v>
      </c>
      <c r="L37" s="177"/>
      <c r="M37" s="177">
        <v>6.6</v>
      </c>
      <c r="N37" s="177">
        <v>5.8</v>
      </c>
      <c r="O37" s="176">
        <v>7104</v>
      </c>
      <c r="P37" s="177">
        <v>0.3</v>
      </c>
      <c r="Q37" s="79" t="s">
        <v>373</v>
      </c>
      <c r="R37" s="195"/>
      <c r="S37" s="79"/>
      <c r="T37" s="195"/>
      <c r="U37" s="79"/>
      <c r="X37" s="285"/>
      <c r="Y37" s="285"/>
      <c r="Z37" s="285"/>
      <c r="AB37" s="253"/>
      <c r="AC37" s="253"/>
      <c r="AD37" s="253"/>
      <c r="AF37" s="253"/>
      <c r="AG37" s="253"/>
      <c r="AH37" s="286"/>
      <c r="AI37" s="287"/>
    </row>
    <row r="38" spans="2:35" s="74" customFormat="1" ht="14.9" customHeight="1">
      <c r="B38" s="79" t="s">
        <v>103</v>
      </c>
      <c r="C38" s="195"/>
      <c r="D38" s="195"/>
      <c r="E38" s="195"/>
      <c r="F38" s="195"/>
      <c r="G38" s="176">
        <v>17733</v>
      </c>
      <c r="H38" s="176">
        <v>18961</v>
      </c>
      <c r="I38" s="176"/>
      <c r="J38" s="177">
        <v>6.1</v>
      </c>
      <c r="K38" s="177">
        <v>6.2</v>
      </c>
      <c r="L38" s="177"/>
      <c r="M38" s="177">
        <v>6.9</v>
      </c>
      <c r="N38" s="177">
        <v>1</v>
      </c>
      <c r="O38" s="176">
        <v>1228</v>
      </c>
      <c r="P38" s="177">
        <v>0.1</v>
      </c>
      <c r="Q38" s="79" t="s">
        <v>374</v>
      </c>
      <c r="R38" s="195"/>
      <c r="S38" s="79"/>
      <c r="T38" s="195"/>
      <c r="U38" s="79"/>
      <c r="X38" s="285"/>
      <c r="Y38" s="285"/>
      <c r="Z38" s="285"/>
      <c r="AB38" s="253"/>
      <c r="AC38" s="253"/>
      <c r="AD38" s="253"/>
      <c r="AF38" s="253"/>
      <c r="AG38" s="253"/>
      <c r="AH38" s="286"/>
      <c r="AI38" s="287"/>
    </row>
    <row r="39" spans="2:35" s="74" customFormat="1" ht="14.9" customHeight="1">
      <c r="B39" s="79" t="s">
        <v>375</v>
      </c>
      <c r="C39" s="195"/>
      <c r="D39" s="195"/>
      <c r="E39" s="195"/>
      <c r="F39" s="195"/>
      <c r="G39" s="176">
        <v>101505</v>
      </c>
      <c r="H39" s="176">
        <v>108314</v>
      </c>
      <c r="I39" s="176"/>
      <c r="J39" s="177">
        <v>35</v>
      </c>
      <c r="K39" s="177">
        <v>35.299999999999997</v>
      </c>
      <c r="L39" s="177"/>
      <c r="M39" s="177">
        <v>6.7</v>
      </c>
      <c r="N39" s="177">
        <v>5.5</v>
      </c>
      <c r="O39" s="176">
        <v>6809</v>
      </c>
      <c r="P39" s="177">
        <v>0.3</v>
      </c>
      <c r="Q39" s="79" t="s">
        <v>376</v>
      </c>
      <c r="R39" s="195"/>
      <c r="S39" s="79"/>
      <c r="T39" s="195"/>
      <c r="U39" s="79"/>
      <c r="X39" s="285"/>
      <c r="Y39" s="285"/>
      <c r="Z39" s="285"/>
      <c r="AB39" s="253"/>
      <c r="AC39" s="253"/>
      <c r="AD39" s="253"/>
      <c r="AF39" s="253"/>
      <c r="AG39" s="253"/>
      <c r="AH39" s="286"/>
      <c r="AI39" s="287"/>
    </row>
    <row r="40" spans="2:35" s="74" customFormat="1" ht="14.9" customHeight="1">
      <c r="B40" s="79" t="s">
        <v>260</v>
      </c>
      <c r="C40" s="79"/>
      <c r="D40" s="79"/>
      <c r="E40" s="79"/>
      <c r="F40" s="79"/>
      <c r="G40" s="176">
        <v>112769</v>
      </c>
      <c r="H40" s="176">
        <v>119085</v>
      </c>
      <c r="I40" s="176"/>
      <c r="J40" s="177">
        <v>38.9</v>
      </c>
      <c r="K40" s="177">
        <v>38.799999999999997</v>
      </c>
      <c r="L40" s="177"/>
      <c r="M40" s="177">
        <v>5.6</v>
      </c>
      <c r="N40" s="177">
        <v>5.0999999999999996</v>
      </c>
      <c r="O40" s="176">
        <v>6316</v>
      </c>
      <c r="P40" s="177">
        <v>-0.1</v>
      </c>
      <c r="Q40" s="79" t="s">
        <v>261</v>
      </c>
      <c r="R40" s="79"/>
      <c r="S40" s="79"/>
      <c r="T40" s="79"/>
      <c r="U40" s="79"/>
      <c r="X40" s="285"/>
      <c r="Y40" s="285"/>
      <c r="Z40" s="285"/>
      <c r="AB40" s="253"/>
      <c r="AC40" s="253"/>
      <c r="AD40" s="253"/>
      <c r="AF40" s="253"/>
      <c r="AG40" s="253"/>
      <c r="AH40" s="286"/>
      <c r="AI40" s="287"/>
    </row>
    <row r="41" spans="2:35" s="54" customFormat="1" ht="14.9" customHeight="1">
      <c r="B41" s="79" t="s">
        <v>377</v>
      </c>
      <c r="C41" s="79"/>
      <c r="D41" s="79"/>
      <c r="E41" s="79"/>
      <c r="F41" s="79"/>
      <c r="G41" s="176">
        <v>289784</v>
      </c>
      <c r="H41" s="176">
        <v>306765</v>
      </c>
      <c r="I41" s="176"/>
      <c r="J41" s="177" t="s">
        <v>370</v>
      </c>
      <c r="K41" s="177" t="s">
        <v>370</v>
      </c>
      <c r="L41" s="177"/>
      <c r="M41" s="177">
        <v>5.9</v>
      </c>
      <c r="N41" s="177" t="s">
        <v>370</v>
      </c>
      <c r="O41" s="176">
        <v>16981</v>
      </c>
      <c r="P41" s="177" t="s">
        <v>370</v>
      </c>
      <c r="Q41" s="79" t="s">
        <v>378</v>
      </c>
      <c r="R41" s="79"/>
      <c r="S41" s="79"/>
      <c r="T41" s="79"/>
      <c r="U41" s="79"/>
      <c r="X41" s="285"/>
      <c r="Y41" s="285"/>
      <c r="Z41" s="285"/>
      <c r="AB41" s="253"/>
      <c r="AC41" s="253"/>
      <c r="AD41" s="253"/>
      <c r="AF41" s="253"/>
      <c r="AG41" s="253"/>
      <c r="AH41" s="286"/>
      <c r="AI41" s="287"/>
    </row>
    <row r="42" spans="2:35" s="18" customFormat="1" ht="4.5" customHeight="1">
      <c r="B42" s="32"/>
      <c r="C42" s="32"/>
      <c r="D42" s="32"/>
      <c r="E42" s="32"/>
      <c r="F42" s="32"/>
      <c r="G42" s="33"/>
      <c r="H42" s="33"/>
      <c r="I42" s="33"/>
      <c r="J42" s="34"/>
      <c r="K42" s="34"/>
      <c r="L42" s="34"/>
      <c r="M42" s="34"/>
      <c r="N42" s="34"/>
      <c r="O42" s="33"/>
      <c r="P42" s="34"/>
      <c r="Q42" s="32"/>
      <c r="R42" s="32"/>
      <c r="S42" s="32"/>
      <c r="T42" s="32"/>
      <c r="U42" s="32"/>
      <c r="AH42" s="286"/>
    </row>
    <row r="43" spans="2:35" s="18" customFormat="1" ht="15" customHeight="1">
      <c r="B43" s="571" t="s">
        <v>712</v>
      </c>
      <c r="C43" s="571"/>
      <c r="D43" s="571"/>
      <c r="E43" s="571"/>
      <c r="F43" s="571"/>
      <c r="G43" s="571"/>
      <c r="H43" s="571"/>
      <c r="I43" s="571"/>
      <c r="J43" s="571"/>
      <c r="K43" s="571"/>
      <c r="L43" s="571"/>
      <c r="M43" s="571"/>
      <c r="N43" s="571"/>
      <c r="O43" s="571"/>
      <c r="P43" s="571"/>
      <c r="Q43" s="571"/>
      <c r="R43" s="571"/>
      <c r="S43" s="571"/>
      <c r="T43" s="571"/>
      <c r="U43" s="571"/>
    </row>
    <row r="44" spans="2:35" s="18" customFormat="1" ht="14.25" customHeight="1">
      <c r="B44" s="553" t="s">
        <v>713</v>
      </c>
      <c r="C44" s="553"/>
      <c r="D44" s="553"/>
      <c r="E44" s="553"/>
      <c r="F44" s="553"/>
      <c r="G44" s="553"/>
      <c r="H44" s="553"/>
      <c r="I44" s="553"/>
      <c r="J44" s="553"/>
      <c r="K44" s="553"/>
      <c r="L44" s="553"/>
      <c r="M44" s="553"/>
      <c r="N44" s="553"/>
      <c r="O44" s="553"/>
      <c r="P44" s="553"/>
      <c r="Q44" s="553"/>
      <c r="R44" s="553"/>
      <c r="S44" s="553"/>
      <c r="T44" s="553"/>
      <c r="U44" s="553"/>
    </row>
    <row r="45" spans="2:35" s="18" customFormat="1">
      <c r="G45" s="89"/>
      <c r="H45" s="89"/>
      <c r="I45" s="89"/>
      <c r="J45" s="90"/>
      <c r="K45" s="90"/>
      <c r="L45" s="90"/>
      <c r="M45" s="90"/>
      <c r="N45" s="90"/>
      <c r="O45" s="89"/>
      <c r="P45" s="90"/>
    </row>
    <row r="46" spans="2:35" s="18" customFormat="1">
      <c r="G46" s="89"/>
      <c r="H46" s="89"/>
      <c r="I46" s="89"/>
      <c r="J46" s="89"/>
      <c r="K46" s="89"/>
      <c r="L46" s="90"/>
      <c r="M46" s="89"/>
      <c r="N46" s="89"/>
      <c r="O46" s="89"/>
      <c r="P46" s="89"/>
      <c r="Q46" s="89"/>
    </row>
    <row r="47" spans="2:35" s="18" customFormat="1">
      <c r="G47" s="89"/>
      <c r="H47" s="89"/>
      <c r="I47" s="89"/>
      <c r="J47" s="90"/>
      <c r="K47" s="90"/>
      <c r="L47" s="90"/>
      <c r="M47" s="90"/>
      <c r="N47" s="90"/>
      <c r="O47" s="89"/>
      <c r="P47" s="90"/>
    </row>
    <row r="48" spans="2:35" s="18" customFormat="1">
      <c r="G48" s="89"/>
      <c r="H48" s="89"/>
      <c r="I48" s="89"/>
      <c r="J48" s="90"/>
      <c r="K48" s="90"/>
      <c r="L48" s="90"/>
      <c r="M48" s="90"/>
      <c r="N48" s="90"/>
      <c r="O48" s="89"/>
      <c r="P48" s="90"/>
    </row>
    <row r="49" spans="7:16" ht="13.5">
      <c r="G49" s="89"/>
      <c r="H49" s="89"/>
      <c r="I49" s="89"/>
      <c r="J49" s="90"/>
      <c r="K49" s="90"/>
      <c r="L49" s="90"/>
      <c r="M49" s="90"/>
      <c r="N49" s="90"/>
      <c r="O49" s="89"/>
      <c r="P49" s="90"/>
    </row>
    <row r="50" spans="7:16" ht="13.5">
      <c r="G50" s="89"/>
      <c r="H50" s="89"/>
      <c r="I50" s="89"/>
      <c r="J50" s="90"/>
      <c r="K50" s="90"/>
      <c r="L50" s="90"/>
      <c r="M50" s="90"/>
      <c r="N50" s="90"/>
      <c r="O50" s="89"/>
      <c r="P50" s="90"/>
    </row>
    <row r="51" spans="7:16" ht="13.5">
      <c r="G51" s="89"/>
      <c r="H51" s="89"/>
      <c r="I51" s="89"/>
      <c r="J51" s="90"/>
      <c r="K51" s="90"/>
      <c r="L51" s="90"/>
      <c r="M51" s="90"/>
      <c r="N51" s="90"/>
      <c r="O51" s="89"/>
      <c r="P51" s="90"/>
    </row>
    <row r="52" spans="7:16" ht="13.5">
      <c r="G52" s="89"/>
      <c r="H52" s="89"/>
      <c r="I52" s="89"/>
      <c r="J52" s="90"/>
      <c r="K52" s="90"/>
      <c r="L52" s="90"/>
      <c r="M52" s="90"/>
      <c r="N52" s="90"/>
      <c r="O52" s="89"/>
      <c r="P52" s="90"/>
    </row>
    <row r="53" spans="7:16" ht="13.5">
      <c r="G53" s="89"/>
      <c r="H53" s="89"/>
      <c r="I53" s="89"/>
      <c r="J53" s="90"/>
      <c r="K53" s="90"/>
      <c r="L53" s="90"/>
      <c r="M53" s="90"/>
      <c r="N53" s="90"/>
      <c r="O53" s="89"/>
      <c r="P53" s="90"/>
    </row>
    <row r="54" spans="7:16" ht="13.5">
      <c r="G54" s="89"/>
      <c r="H54" s="89"/>
      <c r="I54" s="89"/>
      <c r="J54" s="90"/>
      <c r="K54" s="90"/>
      <c r="L54" s="90"/>
      <c r="M54" s="90"/>
      <c r="N54" s="90"/>
      <c r="O54" s="89"/>
      <c r="P54" s="90"/>
    </row>
    <row r="55" spans="7:16" ht="13.5">
      <c r="G55" s="89"/>
      <c r="H55" s="89"/>
      <c r="I55" s="89"/>
      <c r="J55" s="90"/>
      <c r="K55" s="90"/>
      <c r="L55" s="90"/>
      <c r="M55" s="90"/>
      <c r="N55" s="90"/>
      <c r="O55" s="89"/>
      <c r="P55" s="90"/>
    </row>
    <row r="56" spans="7:16" ht="13.5">
      <c r="G56" s="89"/>
      <c r="H56" s="89"/>
      <c r="I56" s="89"/>
      <c r="J56" s="90"/>
      <c r="K56" s="90"/>
      <c r="L56" s="90"/>
      <c r="M56" s="90"/>
      <c r="N56" s="90"/>
      <c r="O56" s="89"/>
      <c r="P56" s="90"/>
    </row>
    <row r="57" spans="7:16" ht="13.5">
      <c r="G57" s="89"/>
      <c r="H57" s="89"/>
      <c r="I57" s="89"/>
      <c r="J57" s="90"/>
      <c r="K57" s="90"/>
      <c r="L57" s="90"/>
      <c r="M57" s="90"/>
      <c r="N57" s="90"/>
      <c r="O57" s="89"/>
      <c r="P57" s="90"/>
    </row>
    <row r="58" spans="7:16" ht="13.5">
      <c r="G58" s="89"/>
      <c r="H58" s="89"/>
      <c r="I58" s="89"/>
      <c r="J58" s="90"/>
      <c r="K58" s="90"/>
      <c r="L58" s="90"/>
      <c r="M58" s="90"/>
      <c r="N58" s="90"/>
      <c r="O58" s="89"/>
      <c r="P58" s="90"/>
    </row>
    <row r="59" spans="7:16" ht="13.5">
      <c r="G59" s="89"/>
      <c r="H59" s="89"/>
      <c r="I59" s="89"/>
      <c r="J59" s="90"/>
      <c r="K59" s="90"/>
      <c r="L59" s="90"/>
      <c r="M59" s="90"/>
      <c r="N59" s="90"/>
      <c r="O59" s="89"/>
      <c r="P59" s="90"/>
    </row>
    <row r="60" spans="7:16" ht="13.5">
      <c r="G60" s="89"/>
      <c r="H60" s="89"/>
      <c r="I60" s="89"/>
      <c r="J60" s="90"/>
      <c r="K60" s="90"/>
      <c r="L60" s="90"/>
      <c r="M60" s="90"/>
      <c r="N60" s="90"/>
      <c r="O60" s="89"/>
      <c r="P60" s="90"/>
    </row>
    <row r="61" spans="7:16" ht="13.5">
      <c r="G61" s="89"/>
      <c r="H61" s="89"/>
      <c r="I61" s="89"/>
      <c r="J61" s="90"/>
      <c r="K61" s="90"/>
      <c r="L61" s="90"/>
      <c r="M61" s="90"/>
      <c r="N61" s="90"/>
      <c r="O61" s="89"/>
      <c r="P61" s="90"/>
    </row>
    <row r="62" spans="7:16" ht="13.5">
      <c r="G62" s="89"/>
      <c r="H62" s="89"/>
      <c r="I62" s="89"/>
      <c r="J62" s="90"/>
      <c r="K62" s="90"/>
      <c r="L62" s="90"/>
      <c r="M62" s="90"/>
      <c r="N62" s="90"/>
      <c r="O62" s="89"/>
      <c r="P62" s="90"/>
    </row>
    <row r="63" spans="7:16" ht="13.5">
      <c r="G63" s="89"/>
      <c r="H63" s="89"/>
      <c r="I63" s="89"/>
      <c r="J63" s="90"/>
      <c r="K63" s="90"/>
      <c r="L63" s="90"/>
      <c r="M63" s="90"/>
      <c r="N63" s="90"/>
      <c r="O63" s="89"/>
      <c r="P63" s="90"/>
    </row>
    <row r="64" spans="7:16" ht="13.5">
      <c r="G64" s="89"/>
      <c r="H64" s="89"/>
      <c r="I64" s="89"/>
      <c r="J64" s="90"/>
      <c r="K64" s="90"/>
      <c r="L64" s="90"/>
      <c r="M64" s="90"/>
      <c r="N64" s="90"/>
      <c r="O64" s="89"/>
      <c r="P64" s="90"/>
    </row>
    <row r="65" spans="7:16" ht="13.5">
      <c r="G65" s="89"/>
      <c r="H65" s="89"/>
      <c r="I65" s="89"/>
      <c r="J65" s="90"/>
      <c r="K65" s="90"/>
      <c r="L65" s="90"/>
      <c r="M65" s="90"/>
      <c r="N65" s="90"/>
      <c r="O65" s="89"/>
      <c r="P65" s="90"/>
    </row>
    <row r="66" spans="7:16" ht="13.5">
      <c r="G66" s="89"/>
      <c r="H66" s="89"/>
      <c r="I66" s="89"/>
      <c r="J66" s="90"/>
      <c r="K66" s="90"/>
      <c r="L66" s="90"/>
      <c r="M66" s="90"/>
      <c r="N66" s="90"/>
      <c r="O66" s="89"/>
      <c r="P66" s="90"/>
    </row>
    <row r="67" spans="7:16" ht="13.5">
      <c r="G67" s="89"/>
      <c r="H67" s="89"/>
      <c r="I67" s="89"/>
      <c r="J67" s="90"/>
      <c r="K67" s="90"/>
      <c r="L67" s="90"/>
      <c r="M67" s="90"/>
      <c r="N67" s="90"/>
      <c r="O67" s="89"/>
      <c r="P67" s="90"/>
    </row>
    <row r="68" spans="7:16" ht="13.5">
      <c r="G68" s="89"/>
      <c r="H68" s="89"/>
      <c r="I68" s="89"/>
      <c r="J68" s="90"/>
      <c r="K68" s="90"/>
      <c r="L68" s="90"/>
      <c r="M68" s="90"/>
      <c r="N68" s="90"/>
      <c r="O68" s="89"/>
      <c r="P68" s="90"/>
    </row>
    <row r="69" spans="7:16" ht="13.5">
      <c r="G69" s="89"/>
      <c r="H69" s="89"/>
      <c r="I69" s="89"/>
      <c r="J69" s="90"/>
      <c r="K69" s="90"/>
      <c r="L69" s="90"/>
      <c r="M69" s="90"/>
      <c r="N69" s="90"/>
      <c r="O69" s="89"/>
      <c r="P69" s="90"/>
    </row>
    <row r="70" spans="7:16" ht="13.5">
      <c r="G70" s="89"/>
      <c r="H70" s="89"/>
      <c r="I70" s="89"/>
      <c r="J70" s="90"/>
      <c r="K70" s="90"/>
      <c r="L70" s="90"/>
      <c r="M70" s="90"/>
      <c r="N70" s="90"/>
      <c r="O70" s="89"/>
      <c r="P70" s="90"/>
    </row>
    <row r="71" spans="7:16" ht="13.5">
      <c r="G71" s="89"/>
      <c r="H71" s="89"/>
      <c r="I71" s="89"/>
      <c r="J71" s="90"/>
      <c r="K71" s="90"/>
      <c r="L71" s="90"/>
      <c r="M71" s="90"/>
      <c r="N71" s="90"/>
      <c r="O71" s="89"/>
      <c r="P71" s="90"/>
    </row>
    <row r="72" spans="7:16" ht="13.5">
      <c r="G72" s="89"/>
      <c r="H72" s="89"/>
      <c r="I72" s="89"/>
      <c r="J72" s="90"/>
      <c r="K72" s="90"/>
      <c r="L72" s="90"/>
      <c r="M72" s="90"/>
      <c r="N72" s="90"/>
      <c r="O72" s="89"/>
      <c r="P72" s="90"/>
    </row>
    <row r="73" spans="7:16" ht="13.5">
      <c r="G73" s="89"/>
      <c r="H73" s="89"/>
      <c r="I73" s="89"/>
      <c r="J73" s="90"/>
      <c r="K73" s="90"/>
      <c r="L73" s="90"/>
      <c r="M73" s="90"/>
      <c r="N73" s="90"/>
      <c r="O73" s="89"/>
      <c r="P73" s="90"/>
    </row>
    <row r="74" spans="7:16" ht="13.5">
      <c r="G74" s="89"/>
      <c r="H74" s="89"/>
      <c r="I74" s="89"/>
      <c r="J74" s="90"/>
      <c r="K74" s="90"/>
      <c r="L74" s="90"/>
      <c r="M74" s="90"/>
      <c r="N74" s="90"/>
      <c r="O74" s="89"/>
      <c r="P74" s="90"/>
    </row>
    <row r="75" spans="7:16" ht="13.5">
      <c r="G75" s="89"/>
      <c r="H75" s="89"/>
      <c r="I75" s="89"/>
      <c r="J75" s="90"/>
      <c r="K75" s="90"/>
      <c r="L75" s="90"/>
      <c r="M75" s="90"/>
      <c r="N75" s="90"/>
      <c r="O75" s="89"/>
      <c r="P75" s="90"/>
    </row>
    <row r="76" spans="7:16" ht="13.5">
      <c r="G76" s="89"/>
      <c r="H76" s="89"/>
      <c r="I76" s="89"/>
      <c r="J76" s="90"/>
      <c r="K76" s="90"/>
      <c r="L76" s="90"/>
      <c r="M76" s="90"/>
      <c r="N76" s="90"/>
      <c r="O76" s="89"/>
      <c r="P76" s="90"/>
    </row>
    <row r="77" spans="7:16" ht="13.5">
      <c r="G77" s="89"/>
      <c r="H77" s="89"/>
      <c r="I77" s="89"/>
      <c r="J77" s="90"/>
      <c r="K77" s="90"/>
      <c r="L77" s="90"/>
      <c r="M77" s="90"/>
      <c r="N77" s="90"/>
      <c r="O77" s="89"/>
      <c r="P77" s="90"/>
    </row>
    <row r="78" spans="7:16" ht="13.5">
      <c r="G78" s="89"/>
      <c r="H78" s="89"/>
      <c r="I78" s="89"/>
      <c r="J78" s="90"/>
      <c r="K78" s="90"/>
      <c r="L78" s="90"/>
      <c r="M78" s="90"/>
      <c r="N78" s="90"/>
      <c r="O78" s="89"/>
      <c r="P78" s="90"/>
    </row>
    <row r="79" spans="7:16" ht="13.5">
      <c r="G79" s="89"/>
      <c r="H79" s="89"/>
      <c r="I79" s="89"/>
      <c r="J79" s="90"/>
      <c r="K79" s="90"/>
      <c r="L79" s="90"/>
      <c r="M79" s="90"/>
      <c r="N79" s="90"/>
      <c r="O79" s="89"/>
      <c r="P79" s="90"/>
    </row>
    <row r="80" spans="7:16" ht="13.5">
      <c r="G80" s="89"/>
      <c r="H80" s="89"/>
      <c r="I80" s="89"/>
      <c r="J80" s="89"/>
      <c r="K80" s="89"/>
      <c r="L80" s="89"/>
      <c r="M80" s="90"/>
      <c r="N80" s="90"/>
      <c r="O80" s="89"/>
      <c r="P80" s="90"/>
    </row>
    <row r="81" spans="7:16" ht="13.5">
      <c r="G81" s="89"/>
      <c r="H81" s="89"/>
      <c r="I81" s="89"/>
      <c r="J81" s="89"/>
      <c r="K81" s="89"/>
      <c r="L81" s="89"/>
      <c r="M81" s="90"/>
      <c r="N81" s="90"/>
      <c r="O81" s="89"/>
      <c r="P81" s="90"/>
    </row>
  </sheetData>
  <mergeCells count="19">
    <mergeCell ref="B2:U2"/>
    <mergeCell ref="B3:U3"/>
    <mergeCell ref="B5:F8"/>
    <mergeCell ref="G5:H5"/>
    <mergeCell ref="J5:K5"/>
    <mergeCell ref="M5:P5"/>
    <mergeCell ref="Q5:U8"/>
    <mergeCell ref="G6:H6"/>
    <mergeCell ref="J6:K6"/>
    <mergeCell ref="M6:P6"/>
    <mergeCell ref="O7:O8"/>
    <mergeCell ref="B43:U43"/>
    <mergeCell ref="B44:U44"/>
    <mergeCell ref="G7:G8"/>
    <mergeCell ref="H7:H8"/>
    <mergeCell ref="J7:J8"/>
    <mergeCell ref="K7:K8"/>
    <mergeCell ref="M7:M8"/>
    <mergeCell ref="N7:N8"/>
  </mergeCells>
  <hyperlinks>
    <hyperlink ref="A1" location="Índice!A1" display="Índice" xr:uid="{BF995D92-90A9-4242-83B3-FC3FD9850ABC}"/>
  </hyperlinks>
  <pageMargins left="0.7" right="0.7" top="0.75" bottom="0.75" header="0.3" footer="0.3"/>
  <pageSetup paperSize="9" scale="77"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99C1A-991D-437E-B96C-79B0F9971FDC}">
  <sheetPr codeName="Folha30">
    <pageSetUpPr fitToPage="1"/>
  </sheetPr>
  <dimension ref="A1:Z43"/>
  <sheetViews>
    <sheetView showGridLines="0" zoomScale="80" zoomScaleNormal="80" workbookViewId="0"/>
  </sheetViews>
  <sheetFormatPr defaultColWidth="9.1796875" defaultRowHeight="12.5"/>
  <cols>
    <col min="1" max="1" width="6.453125" style="366" bestFit="1" customWidth="1"/>
    <col min="2" max="2" width="84.26953125" style="366" customWidth="1"/>
    <col min="3" max="3" width="0.7265625" style="366" customWidth="1"/>
    <col min="4" max="13" width="7.54296875" style="366" customWidth="1"/>
    <col min="14" max="14" width="0.453125" style="366" customWidth="1"/>
    <col min="15" max="15" width="92.7265625" style="366" customWidth="1"/>
    <col min="16" max="16384" width="9.1796875" style="366"/>
  </cols>
  <sheetData>
    <row r="1" spans="1:26" s="329" customFormat="1">
      <c r="A1" s="199" t="s">
        <v>12</v>
      </c>
      <c r="B1" s="54"/>
      <c r="C1" s="54"/>
      <c r="D1" s="54"/>
      <c r="E1" s="54"/>
      <c r="F1" s="54"/>
      <c r="G1" s="54"/>
      <c r="H1" s="54"/>
      <c r="I1" s="54"/>
      <c r="J1" s="54"/>
      <c r="K1" s="54"/>
      <c r="L1" s="54"/>
      <c r="M1" s="54"/>
    </row>
    <row r="2" spans="1:26" s="329" customFormat="1" ht="13.5" customHeight="1">
      <c r="A2" s="54"/>
      <c r="B2" s="551" t="str">
        <f>Índice!B35</f>
        <v>Quadro 9 - Carga Fiscal e Peso dos principais impostos e CSE nas respetivas bases macroeconómicas (%)</v>
      </c>
      <c r="C2" s="551"/>
      <c r="D2" s="551"/>
      <c r="E2" s="551"/>
      <c r="F2" s="551"/>
      <c r="G2" s="551"/>
      <c r="H2" s="551"/>
      <c r="I2" s="551"/>
      <c r="J2" s="551"/>
      <c r="K2" s="551"/>
      <c r="L2" s="551"/>
      <c r="M2" s="551"/>
      <c r="N2" s="551"/>
      <c r="O2" s="551"/>
    </row>
    <row r="3" spans="1:26" s="329" customFormat="1" ht="13.5" customHeight="1">
      <c r="A3" s="54"/>
      <c r="B3" s="551" t="str">
        <f>Índice!C35</f>
        <v>Table 9 - Tax burden and Main taxes and ASC weight on their macroeconomic drivers (in %)</v>
      </c>
      <c r="C3" s="551"/>
      <c r="D3" s="551"/>
      <c r="E3" s="551"/>
      <c r="F3" s="551"/>
      <c r="G3" s="551"/>
      <c r="H3" s="551"/>
      <c r="I3" s="551"/>
      <c r="J3" s="551"/>
      <c r="K3" s="551"/>
      <c r="L3" s="551"/>
      <c r="M3" s="551"/>
      <c r="N3" s="551"/>
      <c r="O3" s="551"/>
    </row>
    <row r="4" spans="1:26" s="367" customFormat="1">
      <c r="A4" s="410"/>
      <c r="B4" s="54" t="s">
        <v>13</v>
      </c>
      <c r="C4" s="410"/>
      <c r="D4" s="410"/>
      <c r="E4" s="410"/>
      <c r="F4" s="410"/>
      <c r="G4" s="410"/>
      <c r="H4" s="410"/>
      <c r="I4" s="410"/>
      <c r="J4" s="410"/>
      <c r="K4" s="410"/>
      <c r="L4" s="410"/>
      <c r="M4" s="410"/>
    </row>
    <row r="5" spans="1:26" s="367" customFormat="1">
      <c r="A5" s="410"/>
      <c r="C5" s="410"/>
      <c r="D5" s="410"/>
      <c r="E5" s="410"/>
      <c r="F5" s="410"/>
      <c r="G5" s="410"/>
      <c r="H5" s="410"/>
      <c r="I5" s="410"/>
      <c r="J5" s="410"/>
      <c r="K5" s="410"/>
      <c r="L5" s="410"/>
      <c r="M5" s="410"/>
    </row>
    <row r="6" spans="1:26" s="367" customFormat="1" ht="27.75" customHeight="1">
      <c r="A6" s="410"/>
      <c r="B6" s="443" t="s">
        <v>571</v>
      </c>
      <c r="C6" s="415"/>
      <c r="D6" s="444">
        <v>2016</v>
      </c>
      <c r="E6" s="445">
        <v>2017</v>
      </c>
      <c r="F6" s="446">
        <v>2018</v>
      </c>
      <c r="G6" s="445">
        <v>2019</v>
      </c>
      <c r="H6" s="446">
        <v>2020</v>
      </c>
      <c r="I6" s="445">
        <v>2021</v>
      </c>
      <c r="J6" s="446">
        <v>2022</v>
      </c>
      <c r="K6" s="445">
        <v>2023</v>
      </c>
      <c r="L6" s="445">
        <v>2024</v>
      </c>
      <c r="M6" s="446">
        <v>2025</v>
      </c>
      <c r="N6" s="60"/>
      <c r="O6" s="443" t="s">
        <v>376</v>
      </c>
    </row>
    <row r="7" spans="1:26" ht="6" customHeight="1">
      <c r="B7" s="447"/>
      <c r="C7" s="447"/>
      <c r="D7" s="447"/>
      <c r="E7" s="447"/>
      <c r="F7" s="447"/>
      <c r="G7" s="447"/>
      <c r="H7" s="447"/>
      <c r="I7" s="447"/>
      <c r="J7" s="447"/>
      <c r="K7" s="447"/>
      <c r="L7" s="447"/>
      <c r="M7" s="447"/>
      <c r="N7" s="447"/>
      <c r="O7" s="415"/>
    </row>
    <row r="8" spans="1:26">
      <c r="B8" s="448" t="s">
        <v>572</v>
      </c>
      <c r="C8" s="420"/>
      <c r="D8" s="516">
        <v>34</v>
      </c>
      <c r="E8" s="516">
        <v>34.1</v>
      </c>
      <c r="F8" s="516">
        <v>34.5</v>
      </c>
      <c r="G8" s="516">
        <v>34.4</v>
      </c>
      <c r="H8" s="516">
        <v>35</v>
      </c>
      <c r="I8" s="516">
        <v>35</v>
      </c>
      <c r="J8" s="516">
        <v>35.700000000000003</v>
      </c>
      <c r="K8" s="516">
        <v>35.200000000000003</v>
      </c>
      <c r="L8" s="516">
        <v>35</v>
      </c>
      <c r="M8" s="516">
        <v>35.299999999999997</v>
      </c>
      <c r="N8" s="449"/>
      <c r="O8" s="450" t="s">
        <v>573</v>
      </c>
      <c r="Q8" s="469"/>
      <c r="R8" s="10"/>
      <c r="S8" s="10"/>
      <c r="T8" s="10"/>
      <c r="U8" s="10"/>
      <c r="V8" s="10"/>
      <c r="W8" s="10"/>
      <c r="X8" s="10"/>
      <c r="Y8" s="10"/>
      <c r="Z8" s="10"/>
    </row>
    <row r="9" spans="1:26" ht="13">
      <c r="B9" s="451" t="s">
        <v>574</v>
      </c>
      <c r="C9" s="451"/>
      <c r="D9" s="517">
        <v>10.1</v>
      </c>
      <c r="E9" s="517">
        <v>9.9</v>
      </c>
      <c r="F9" s="517">
        <v>10.1</v>
      </c>
      <c r="G9" s="517">
        <v>9.6999999999999993</v>
      </c>
      <c r="H9" s="517">
        <v>10</v>
      </c>
      <c r="I9" s="517">
        <v>9.6</v>
      </c>
      <c r="J9" s="517">
        <v>10.5</v>
      </c>
      <c r="K9" s="517">
        <v>10.6</v>
      </c>
      <c r="L9" s="517">
        <v>10.199999999999999</v>
      </c>
      <c r="M9" s="517">
        <v>10</v>
      </c>
      <c r="N9" s="452"/>
      <c r="O9" s="453" t="s">
        <v>575</v>
      </c>
      <c r="Q9" s="10"/>
      <c r="R9" s="10"/>
      <c r="S9" s="10"/>
      <c r="T9" s="10"/>
      <c r="U9" s="10"/>
      <c r="V9" s="10"/>
      <c r="W9" s="10"/>
      <c r="X9" s="10"/>
      <c r="Y9" s="10"/>
      <c r="Z9" s="10"/>
    </row>
    <row r="10" spans="1:26" ht="13">
      <c r="B10" s="451" t="s">
        <v>576</v>
      </c>
      <c r="C10" s="451"/>
      <c r="D10" s="517">
        <v>14.8</v>
      </c>
      <c r="E10" s="517">
        <v>14.9</v>
      </c>
      <c r="F10" s="517">
        <v>15.1</v>
      </c>
      <c r="G10" s="517">
        <v>15</v>
      </c>
      <c r="H10" s="517">
        <v>14.6</v>
      </c>
      <c r="I10" s="517">
        <v>15</v>
      </c>
      <c r="J10" s="517">
        <v>15</v>
      </c>
      <c r="K10" s="517">
        <v>14.3</v>
      </c>
      <c r="L10" s="517">
        <v>14.3</v>
      </c>
      <c r="M10" s="517">
        <v>14.5</v>
      </c>
      <c r="N10" s="452"/>
      <c r="O10" s="453" t="s">
        <v>577</v>
      </c>
      <c r="Q10" s="10"/>
      <c r="R10" s="10"/>
      <c r="S10" s="10"/>
      <c r="T10" s="10"/>
      <c r="U10" s="10"/>
      <c r="V10" s="10"/>
      <c r="W10" s="10"/>
      <c r="X10" s="10"/>
      <c r="Y10" s="10"/>
      <c r="Z10" s="10"/>
    </row>
    <row r="11" spans="1:26" ht="13">
      <c r="B11" s="451" t="s">
        <v>578</v>
      </c>
      <c r="C11" s="451"/>
      <c r="D11" s="517">
        <v>9.1</v>
      </c>
      <c r="E11" s="517">
        <v>9.1999999999999993</v>
      </c>
      <c r="F11" s="517">
        <v>9.3000000000000007</v>
      </c>
      <c r="G11" s="517">
        <v>9.6</v>
      </c>
      <c r="H11" s="517">
        <v>10.4</v>
      </c>
      <c r="I11" s="517">
        <v>10.4</v>
      </c>
      <c r="J11" s="517">
        <v>10.199999999999999</v>
      </c>
      <c r="K11" s="517">
        <v>10.3</v>
      </c>
      <c r="L11" s="517">
        <v>10.5</v>
      </c>
      <c r="M11" s="517">
        <v>10.8</v>
      </c>
      <c r="N11" s="452"/>
      <c r="O11" s="453" t="s">
        <v>579</v>
      </c>
      <c r="Q11" s="10"/>
      <c r="R11" s="10"/>
      <c r="S11" s="10"/>
      <c r="T11" s="10"/>
      <c r="U11" s="10"/>
      <c r="V11" s="10"/>
      <c r="W11" s="10"/>
      <c r="X11" s="10"/>
      <c r="Y11" s="10"/>
      <c r="Z11" s="10"/>
    </row>
    <row r="12" spans="1:26" ht="3.75" customHeight="1">
      <c r="B12" s="111"/>
      <c r="C12" s="111"/>
      <c r="D12" s="111"/>
      <c r="E12" s="111"/>
      <c r="F12" s="111"/>
      <c r="G12" s="111"/>
      <c r="H12" s="111"/>
      <c r="I12" s="111"/>
      <c r="J12" s="111"/>
      <c r="K12" s="111"/>
      <c r="L12" s="111"/>
      <c r="M12" s="111"/>
      <c r="N12" s="454"/>
      <c r="O12" s="455"/>
      <c r="Q12" s="10"/>
      <c r="R12" s="10"/>
      <c r="S12" s="10"/>
      <c r="T12" s="10"/>
      <c r="U12" s="10"/>
      <c r="V12" s="10"/>
      <c r="W12" s="10"/>
      <c r="X12" s="10"/>
      <c r="Y12" s="10"/>
      <c r="Z12" s="10"/>
    </row>
    <row r="13" spans="1:26" ht="49.5" customHeight="1">
      <c r="B13" s="456" t="s">
        <v>580</v>
      </c>
      <c r="C13" s="470"/>
      <c r="D13" s="445">
        <v>2016</v>
      </c>
      <c r="E13" s="445">
        <v>2017</v>
      </c>
      <c r="F13" s="446">
        <v>2018</v>
      </c>
      <c r="G13" s="445">
        <v>2019</v>
      </c>
      <c r="H13" s="446">
        <v>2020</v>
      </c>
      <c r="I13" s="445">
        <v>2021</v>
      </c>
      <c r="J13" s="446">
        <v>2022</v>
      </c>
      <c r="K13" s="445">
        <v>2023</v>
      </c>
      <c r="L13" s="445">
        <v>2024</v>
      </c>
      <c r="M13" s="446">
        <v>2025</v>
      </c>
      <c r="N13" s="454"/>
      <c r="O13" s="457" t="s">
        <v>581</v>
      </c>
      <c r="Q13" s="10"/>
      <c r="R13" s="10"/>
      <c r="S13" s="10"/>
      <c r="T13" s="10"/>
      <c r="U13" s="10"/>
      <c r="V13" s="10"/>
      <c r="W13" s="10"/>
      <c r="X13" s="10"/>
      <c r="Y13" s="10"/>
      <c r="Z13" s="10"/>
    </row>
    <row r="14" spans="1:26" ht="4.5" customHeight="1">
      <c r="B14" s="456"/>
      <c r="C14" s="470"/>
      <c r="D14" s="51"/>
      <c r="E14" s="420"/>
      <c r="F14" s="51"/>
      <c r="G14" s="420"/>
      <c r="H14" s="51"/>
      <c r="I14" s="420"/>
      <c r="J14" s="51"/>
      <c r="K14" s="420"/>
      <c r="L14" s="420"/>
      <c r="M14" s="51"/>
      <c r="N14" s="454"/>
      <c r="O14" s="455"/>
      <c r="Q14" s="10"/>
      <c r="R14" s="10"/>
      <c r="S14" s="10"/>
      <c r="T14" s="10"/>
      <c r="U14" s="10"/>
      <c r="V14" s="10"/>
      <c r="W14" s="10"/>
      <c r="X14" s="10"/>
      <c r="Y14" s="10"/>
      <c r="Z14" s="10"/>
    </row>
    <row r="15" spans="1:26" ht="32.25" customHeight="1">
      <c r="B15" s="458" t="s">
        <v>582</v>
      </c>
      <c r="C15" s="51"/>
      <c r="D15" s="516">
        <v>30.1</v>
      </c>
      <c r="E15" s="516">
        <v>30.7</v>
      </c>
      <c r="F15" s="516">
        <v>31.2</v>
      </c>
      <c r="G15" s="516">
        <v>31.1</v>
      </c>
      <c r="H15" s="516">
        <v>32.1</v>
      </c>
      <c r="I15" s="516">
        <v>31.4</v>
      </c>
      <c r="J15" s="516">
        <v>32</v>
      </c>
      <c r="K15" s="516">
        <v>31.5</v>
      </c>
      <c r="L15" s="516">
        <v>31.4</v>
      </c>
      <c r="M15" s="516">
        <v>31.1</v>
      </c>
      <c r="N15" s="449"/>
      <c r="O15" s="459" t="s">
        <v>583</v>
      </c>
      <c r="Q15" s="10"/>
      <c r="R15" s="10"/>
      <c r="S15" s="10"/>
      <c r="T15" s="10"/>
      <c r="U15" s="10"/>
      <c r="V15" s="10"/>
      <c r="W15" s="10"/>
      <c r="X15" s="10"/>
      <c r="Y15" s="10"/>
      <c r="Z15" s="10"/>
    </row>
    <row r="16" spans="1:26" ht="22.5" customHeight="1">
      <c r="B16" s="460" t="s">
        <v>584</v>
      </c>
      <c r="C16" s="460"/>
      <c r="D16" s="522">
        <v>24.7</v>
      </c>
      <c r="E16" s="522">
        <v>25</v>
      </c>
      <c r="F16" s="522">
        <v>25.3</v>
      </c>
      <c r="G16" s="522">
        <v>25.6</v>
      </c>
      <c r="H16" s="522">
        <v>27.3</v>
      </c>
      <c r="I16" s="522">
        <v>27.2</v>
      </c>
      <c r="J16" s="522">
        <v>26.3</v>
      </c>
      <c r="K16" s="522">
        <v>25.7</v>
      </c>
      <c r="L16" s="522">
        <v>25</v>
      </c>
      <c r="M16" s="522">
        <v>25.2</v>
      </c>
      <c r="N16" s="461"/>
      <c r="O16" s="460" t="s">
        <v>585</v>
      </c>
      <c r="Q16" s="10"/>
      <c r="R16" s="10"/>
      <c r="S16" s="10"/>
      <c r="T16" s="10"/>
      <c r="U16" s="10"/>
      <c r="V16" s="10"/>
      <c r="W16" s="10"/>
      <c r="X16" s="10"/>
      <c r="Y16" s="10"/>
      <c r="Z16" s="10"/>
    </row>
    <row r="17" spans="2:26" ht="22.5" customHeight="1">
      <c r="B17" s="460" t="s">
        <v>586</v>
      </c>
      <c r="C17" s="460"/>
      <c r="D17" s="522">
        <v>5.4</v>
      </c>
      <c r="E17" s="522">
        <v>5.7</v>
      </c>
      <c r="F17" s="522">
        <v>5.9</v>
      </c>
      <c r="G17" s="522">
        <v>5.5</v>
      </c>
      <c r="H17" s="522">
        <v>4.8</v>
      </c>
      <c r="I17" s="522">
        <v>4.2</v>
      </c>
      <c r="J17" s="522">
        <v>5.7</v>
      </c>
      <c r="K17" s="522">
        <v>5.8</v>
      </c>
      <c r="L17" s="522">
        <v>6.4</v>
      </c>
      <c r="M17" s="522">
        <v>5.9</v>
      </c>
      <c r="N17" s="461"/>
      <c r="O17" s="460" t="s">
        <v>587</v>
      </c>
      <c r="Q17" s="10"/>
      <c r="R17" s="10"/>
      <c r="S17" s="10"/>
      <c r="T17" s="10"/>
      <c r="U17" s="10"/>
      <c r="V17" s="10"/>
      <c r="W17" s="10"/>
      <c r="X17" s="10"/>
      <c r="Y17" s="10"/>
      <c r="Z17" s="10"/>
    </row>
    <row r="18" spans="2:26" ht="6.75" customHeight="1">
      <c r="B18" s="462"/>
      <c r="C18" s="462"/>
      <c r="D18" s="517"/>
      <c r="E18" s="517"/>
      <c r="F18" s="517"/>
      <c r="G18" s="517"/>
      <c r="H18" s="517"/>
      <c r="I18" s="517"/>
      <c r="J18" s="517"/>
      <c r="K18" s="517"/>
      <c r="L18" s="517"/>
      <c r="M18" s="517"/>
      <c r="N18" s="452"/>
      <c r="O18" s="463"/>
      <c r="Q18" s="10"/>
      <c r="R18" s="10"/>
      <c r="S18" s="10"/>
      <c r="T18" s="10"/>
      <c r="U18" s="10"/>
      <c r="V18" s="10"/>
      <c r="W18" s="10"/>
      <c r="X18" s="10"/>
      <c r="Y18" s="10"/>
      <c r="Z18" s="10"/>
    </row>
    <row r="19" spans="2:26">
      <c r="B19" s="458" t="s">
        <v>660</v>
      </c>
      <c r="C19" s="51"/>
      <c r="D19" s="516">
        <v>40.799999999999997</v>
      </c>
      <c r="E19" s="516">
        <v>41.1</v>
      </c>
      <c r="F19" s="516">
        <v>40.9</v>
      </c>
      <c r="G19" s="516">
        <v>41</v>
      </c>
      <c r="H19" s="516">
        <v>41.6</v>
      </c>
      <c r="I19" s="516">
        <v>41.6</v>
      </c>
      <c r="J19" s="516">
        <v>41.4</v>
      </c>
      <c r="K19" s="516">
        <v>40.9</v>
      </c>
      <c r="L19" s="516">
        <v>39.200000000000003</v>
      </c>
      <c r="M19" s="516">
        <v>39.1</v>
      </c>
      <c r="N19" s="449"/>
      <c r="O19" s="459" t="s">
        <v>588</v>
      </c>
      <c r="Q19" s="10"/>
      <c r="R19" s="10"/>
      <c r="S19" s="10"/>
      <c r="T19" s="10"/>
      <c r="U19" s="10"/>
      <c r="V19" s="10"/>
      <c r="W19" s="10"/>
      <c r="X19" s="10"/>
      <c r="Y19" s="10"/>
      <c r="Z19" s="10"/>
    </row>
    <row r="20" spans="2:26" ht="19.5" customHeight="1">
      <c r="B20" s="460" t="s">
        <v>661</v>
      </c>
      <c r="C20" s="460"/>
      <c r="D20" s="517">
        <v>14.2</v>
      </c>
      <c r="E20" s="517">
        <v>14.4</v>
      </c>
      <c r="F20" s="517">
        <v>14.1</v>
      </c>
      <c r="G20" s="517">
        <v>13.8</v>
      </c>
      <c r="H20" s="517">
        <v>14</v>
      </c>
      <c r="I20" s="517">
        <v>13.9</v>
      </c>
      <c r="J20" s="517">
        <v>13.8</v>
      </c>
      <c r="K20" s="517">
        <v>13.3</v>
      </c>
      <c r="L20" s="517">
        <v>11.2</v>
      </c>
      <c r="M20" s="517">
        <v>10.6</v>
      </c>
      <c r="N20" s="452"/>
      <c r="O20" s="460" t="s">
        <v>589</v>
      </c>
      <c r="Q20" s="10"/>
      <c r="R20" s="10"/>
      <c r="S20" s="10"/>
      <c r="T20" s="10"/>
      <c r="U20" s="10"/>
      <c r="V20" s="10"/>
      <c r="W20" s="10"/>
      <c r="X20" s="10"/>
      <c r="Y20" s="10"/>
      <c r="Z20" s="10"/>
    </row>
    <row r="21" spans="2:26" ht="19.5" customHeight="1">
      <c r="B21" s="460" t="s">
        <v>662</v>
      </c>
      <c r="C21" s="460"/>
      <c r="D21" s="517">
        <v>26.6</v>
      </c>
      <c r="E21" s="517">
        <v>26.7</v>
      </c>
      <c r="F21" s="517">
        <v>26.8</v>
      </c>
      <c r="G21" s="517">
        <v>27.2</v>
      </c>
      <c r="H21" s="517">
        <v>27.6</v>
      </c>
      <c r="I21" s="517">
        <v>27.7</v>
      </c>
      <c r="J21" s="517">
        <v>27.6</v>
      </c>
      <c r="K21" s="517">
        <v>27.6</v>
      </c>
      <c r="L21" s="517">
        <v>28</v>
      </c>
      <c r="M21" s="517">
        <v>28.5</v>
      </c>
      <c r="N21" s="452"/>
      <c r="O21" s="460" t="s">
        <v>590</v>
      </c>
      <c r="Q21" s="10"/>
      <c r="R21" s="10"/>
      <c r="S21" s="10"/>
      <c r="T21" s="10"/>
      <c r="U21" s="10"/>
      <c r="V21" s="10"/>
      <c r="W21" s="10"/>
      <c r="X21" s="10"/>
      <c r="Y21" s="10"/>
      <c r="Z21" s="10"/>
    </row>
    <row r="22" spans="2:26" ht="6" customHeight="1">
      <c r="B22" s="111"/>
      <c r="C22" s="111"/>
      <c r="D22" s="517"/>
      <c r="E22" s="517"/>
      <c r="F22" s="517"/>
      <c r="G22" s="517"/>
      <c r="H22" s="517"/>
      <c r="I22" s="517"/>
      <c r="J22" s="517"/>
      <c r="K22" s="517"/>
      <c r="L22" s="517"/>
      <c r="M22" s="517"/>
      <c r="N22" s="452"/>
      <c r="O22" s="463"/>
      <c r="Q22" s="10"/>
      <c r="R22" s="10"/>
      <c r="S22" s="10"/>
      <c r="T22" s="10"/>
      <c r="U22" s="10"/>
      <c r="V22" s="10"/>
      <c r="W22" s="10"/>
      <c r="X22" s="10"/>
      <c r="Y22" s="10"/>
      <c r="Z22" s="10"/>
    </row>
    <row r="23" spans="2:26" ht="34.5" customHeight="1">
      <c r="B23" s="458" t="s">
        <v>591</v>
      </c>
      <c r="C23" s="51"/>
      <c r="D23" s="516">
        <v>13.6</v>
      </c>
      <c r="E23" s="516">
        <v>14.5</v>
      </c>
      <c r="F23" s="516">
        <v>15.5</v>
      </c>
      <c r="G23" s="516">
        <v>14.6</v>
      </c>
      <c r="H23" s="516">
        <v>14</v>
      </c>
      <c r="I23" s="516">
        <v>12.2</v>
      </c>
      <c r="J23" s="516">
        <v>15.7</v>
      </c>
      <c r="K23" s="516">
        <v>15.6</v>
      </c>
      <c r="L23" s="516">
        <v>17.7</v>
      </c>
      <c r="M23" s="516">
        <v>16.600000000000001</v>
      </c>
      <c r="N23" s="449"/>
      <c r="O23" s="459" t="s">
        <v>592</v>
      </c>
      <c r="Q23" s="10"/>
      <c r="R23" s="10"/>
      <c r="S23" s="10"/>
      <c r="T23" s="10"/>
      <c r="U23" s="10"/>
      <c r="V23" s="10"/>
      <c r="W23" s="10"/>
      <c r="X23" s="10"/>
      <c r="Y23" s="10"/>
      <c r="Z23" s="10"/>
    </row>
    <row r="24" spans="2:26" ht="3.75" customHeight="1">
      <c r="B24" s="464"/>
      <c r="C24" s="464"/>
      <c r="D24" s="523"/>
      <c r="E24" s="523"/>
      <c r="F24" s="523"/>
      <c r="G24" s="523"/>
      <c r="H24" s="523"/>
      <c r="I24" s="523"/>
      <c r="J24" s="523"/>
      <c r="K24" s="523"/>
      <c r="L24" s="523"/>
      <c r="M24" s="523"/>
      <c r="N24" s="465"/>
      <c r="O24" s="466"/>
      <c r="Q24" s="10"/>
      <c r="R24" s="10"/>
      <c r="S24" s="10"/>
      <c r="T24" s="10"/>
      <c r="U24" s="10"/>
      <c r="V24" s="10"/>
      <c r="W24" s="10"/>
      <c r="X24" s="10"/>
      <c r="Y24" s="10"/>
      <c r="Z24" s="10"/>
    </row>
    <row r="25" spans="2:26" ht="29.25" customHeight="1">
      <c r="B25" s="458" t="s">
        <v>593</v>
      </c>
      <c r="C25" s="51"/>
      <c r="D25" s="516">
        <v>17.3</v>
      </c>
      <c r="E25" s="516">
        <v>17.7</v>
      </c>
      <c r="F25" s="516">
        <v>17.899999999999999</v>
      </c>
      <c r="G25" s="516">
        <v>17.8</v>
      </c>
      <c r="H25" s="516">
        <v>17.100000000000001</v>
      </c>
      <c r="I25" s="516">
        <v>17.899999999999999</v>
      </c>
      <c r="J25" s="516">
        <v>17.8</v>
      </c>
      <c r="K25" s="516">
        <v>17.600000000000001</v>
      </c>
      <c r="L25" s="516">
        <v>18.100000000000001</v>
      </c>
      <c r="M25" s="516">
        <v>18.3</v>
      </c>
      <c r="N25" s="449"/>
      <c r="O25" s="459" t="s">
        <v>594</v>
      </c>
      <c r="Q25" s="10"/>
      <c r="R25" s="10"/>
      <c r="S25" s="10"/>
      <c r="T25" s="10"/>
      <c r="U25" s="10"/>
      <c r="V25" s="10"/>
      <c r="W25" s="10"/>
      <c r="X25" s="10"/>
      <c r="Y25" s="10"/>
      <c r="Z25" s="10"/>
    </row>
    <row r="26" spans="2:26" ht="18" customHeight="1">
      <c r="B26" s="464" t="s">
        <v>595</v>
      </c>
      <c r="C26" s="464"/>
      <c r="D26" s="517">
        <v>13.1</v>
      </c>
      <c r="E26" s="517">
        <v>13.5</v>
      </c>
      <c r="F26" s="517">
        <v>13.7</v>
      </c>
      <c r="G26" s="517">
        <v>13.8</v>
      </c>
      <c r="H26" s="517">
        <v>13.2</v>
      </c>
      <c r="I26" s="517">
        <v>14.1</v>
      </c>
      <c r="J26" s="517">
        <v>14.8</v>
      </c>
      <c r="K26" s="517">
        <v>14.5</v>
      </c>
      <c r="L26" s="517">
        <v>14.9</v>
      </c>
      <c r="M26" s="517">
        <v>15.1</v>
      </c>
      <c r="N26" s="465"/>
      <c r="O26" s="464" t="s">
        <v>596</v>
      </c>
      <c r="Q26" s="10"/>
      <c r="R26" s="10"/>
      <c r="S26" s="10"/>
      <c r="T26" s="10"/>
      <c r="U26" s="10"/>
      <c r="V26" s="10"/>
      <c r="W26" s="10"/>
      <c r="X26" s="10"/>
      <c r="Y26" s="10"/>
      <c r="Z26" s="10"/>
    </row>
    <row r="27" spans="2:26" ht="18" customHeight="1">
      <c r="B27" s="464" t="s">
        <v>597</v>
      </c>
      <c r="C27" s="464"/>
      <c r="D27" s="517">
        <v>4.2</v>
      </c>
      <c r="E27" s="517">
        <v>4.2</v>
      </c>
      <c r="F27" s="517">
        <v>4.0999999999999996</v>
      </c>
      <c r="G27" s="517">
        <v>4</v>
      </c>
      <c r="H27" s="517">
        <v>3.9</v>
      </c>
      <c r="I27" s="517">
        <v>3.9</v>
      </c>
      <c r="J27" s="517">
        <v>3</v>
      </c>
      <c r="K27" s="517">
        <v>3.2</v>
      </c>
      <c r="L27" s="517">
        <v>3.2</v>
      </c>
      <c r="M27" s="517">
        <v>3.2</v>
      </c>
      <c r="N27" s="465"/>
      <c r="O27" s="464" t="s">
        <v>598</v>
      </c>
      <c r="Q27" s="10"/>
      <c r="R27" s="10"/>
      <c r="S27" s="10"/>
      <c r="T27" s="10"/>
      <c r="U27" s="10"/>
      <c r="V27" s="10"/>
      <c r="W27" s="10"/>
      <c r="X27" s="10"/>
      <c r="Y27" s="10"/>
      <c r="Z27" s="10"/>
    </row>
    <row r="28" spans="2:26" ht="6.75" customHeight="1">
      <c r="B28" s="467"/>
      <c r="C28" s="467"/>
      <c r="D28" s="468"/>
      <c r="E28" s="468"/>
      <c r="F28" s="468"/>
      <c r="G28" s="468"/>
      <c r="H28" s="468"/>
      <c r="I28" s="468"/>
      <c r="J28" s="468"/>
      <c r="K28" s="468"/>
      <c r="L28" s="468"/>
      <c r="M28" s="468"/>
      <c r="N28" s="468"/>
      <c r="O28" s="467"/>
    </row>
    <row r="29" spans="2:26" ht="16.5" customHeight="1">
      <c r="B29" s="560" t="s">
        <v>599</v>
      </c>
      <c r="C29" s="553"/>
      <c r="D29" s="560"/>
      <c r="E29" s="560"/>
      <c r="F29" s="560"/>
      <c r="G29" s="560"/>
      <c r="H29" s="560"/>
      <c r="I29" s="560"/>
      <c r="J29" s="560"/>
      <c r="K29" s="560"/>
      <c r="L29" s="560"/>
      <c r="M29" s="560"/>
      <c r="N29" s="553"/>
      <c r="O29" s="560"/>
      <c r="P29" s="106"/>
      <c r="Q29" s="106"/>
      <c r="R29" s="106"/>
      <c r="S29" s="106"/>
      <c r="T29" s="106"/>
      <c r="U29" s="106"/>
      <c r="V29" s="106"/>
    </row>
    <row r="30" spans="2:26">
      <c r="B30" s="553"/>
      <c r="C30" s="553"/>
      <c r="D30" s="553"/>
      <c r="E30" s="553"/>
      <c r="F30" s="553"/>
      <c r="G30" s="553"/>
      <c r="H30" s="553"/>
      <c r="I30" s="553"/>
      <c r="J30" s="553"/>
      <c r="K30" s="553"/>
      <c r="L30" s="553"/>
      <c r="M30" s="553"/>
      <c r="N30" s="553"/>
      <c r="O30" s="553"/>
    </row>
    <row r="31" spans="2:26">
      <c r="B31" s="553" t="s">
        <v>600</v>
      </c>
      <c r="C31" s="553"/>
      <c r="D31" s="553"/>
      <c r="E31" s="553"/>
      <c r="F31" s="553"/>
      <c r="G31" s="553"/>
      <c r="H31" s="553"/>
      <c r="I31" s="553"/>
      <c r="J31" s="553"/>
      <c r="K31" s="553"/>
      <c r="L31" s="553"/>
      <c r="M31" s="553"/>
      <c r="N31" s="553"/>
      <c r="O31" s="553"/>
    </row>
    <row r="32" spans="2:26">
      <c r="B32" s="553"/>
      <c r="C32" s="553"/>
      <c r="D32" s="553"/>
      <c r="E32" s="553"/>
      <c r="F32" s="553"/>
      <c r="G32" s="553"/>
      <c r="H32" s="553"/>
      <c r="I32" s="553"/>
      <c r="J32" s="553"/>
      <c r="K32" s="553"/>
      <c r="L32" s="553"/>
      <c r="M32" s="553"/>
      <c r="N32" s="553"/>
      <c r="O32" s="553"/>
    </row>
    <row r="33" spans="4:13">
      <c r="D33" s="469"/>
      <c r="E33" s="469"/>
      <c r="F33" s="469"/>
      <c r="G33" s="469"/>
      <c r="H33" s="469"/>
      <c r="I33" s="469"/>
      <c r="J33" s="469"/>
      <c r="K33" s="469"/>
      <c r="L33" s="469"/>
      <c r="M33" s="469"/>
    </row>
    <row r="34" spans="4:13">
      <c r="D34" s="469"/>
      <c r="E34" s="469"/>
      <c r="F34" s="469"/>
      <c r="G34" s="469"/>
      <c r="H34" s="469"/>
      <c r="I34" s="469"/>
      <c r="J34" s="469"/>
      <c r="K34" s="469"/>
      <c r="L34" s="469"/>
      <c r="M34" s="469"/>
    </row>
    <row r="35" spans="4:13">
      <c r="D35" s="469"/>
      <c r="E35" s="469"/>
      <c r="F35" s="469"/>
      <c r="G35" s="469"/>
      <c r="H35" s="469"/>
      <c r="I35" s="469"/>
      <c r="J35" s="469"/>
      <c r="K35" s="469"/>
      <c r="L35" s="469"/>
      <c r="M35" s="469"/>
    </row>
    <row r="36" spans="4:13">
      <c r="D36" s="469"/>
      <c r="E36" s="469"/>
      <c r="F36" s="469"/>
      <c r="G36" s="469"/>
      <c r="H36" s="469"/>
      <c r="I36" s="469"/>
      <c r="J36" s="469"/>
      <c r="K36" s="469"/>
      <c r="L36" s="469"/>
      <c r="M36" s="469"/>
    </row>
    <row r="37" spans="4:13">
      <c r="D37" s="469"/>
      <c r="E37" s="469"/>
      <c r="F37" s="469"/>
      <c r="G37" s="469"/>
      <c r="H37" s="469"/>
      <c r="I37" s="469"/>
      <c r="J37" s="469"/>
      <c r="K37" s="469"/>
      <c r="L37" s="469"/>
      <c r="M37" s="469"/>
    </row>
    <row r="38" spans="4:13">
      <c r="D38" s="469"/>
      <c r="E38" s="469"/>
      <c r="F38" s="469"/>
      <c r="G38" s="469"/>
      <c r="H38" s="469"/>
      <c r="I38" s="469"/>
      <c r="J38" s="469"/>
      <c r="K38" s="469"/>
      <c r="L38" s="469"/>
      <c r="M38" s="469"/>
    </row>
    <row r="39" spans="4:13">
      <c r="D39" s="469"/>
      <c r="E39" s="469"/>
      <c r="F39" s="469"/>
      <c r="G39" s="469"/>
      <c r="H39" s="469"/>
      <c r="I39" s="469"/>
      <c r="J39" s="469"/>
      <c r="K39" s="469"/>
      <c r="L39" s="469"/>
      <c r="M39" s="469"/>
    </row>
    <row r="40" spans="4:13">
      <c r="D40" s="469"/>
      <c r="E40" s="469"/>
      <c r="F40" s="469"/>
      <c r="G40" s="469"/>
      <c r="H40" s="469"/>
      <c r="I40" s="469"/>
      <c r="J40" s="469"/>
      <c r="K40" s="469"/>
      <c r="L40" s="469"/>
      <c r="M40" s="469"/>
    </row>
    <row r="41" spans="4:13">
      <c r="D41" s="469"/>
      <c r="E41" s="469"/>
      <c r="F41" s="469"/>
      <c r="G41" s="469"/>
      <c r="H41" s="469"/>
      <c r="I41" s="469"/>
      <c r="J41" s="469"/>
      <c r="K41" s="469"/>
      <c r="L41" s="469"/>
      <c r="M41" s="469"/>
    </row>
    <row r="42" spans="4:13">
      <c r="D42" s="469"/>
      <c r="E42" s="469"/>
      <c r="F42" s="469"/>
      <c r="G42" s="469"/>
      <c r="H42" s="469"/>
      <c r="I42" s="469"/>
      <c r="J42" s="469"/>
      <c r="K42" s="469"/>
      <c r="L42" s="469"/>
      <c r="M42" s="469"/>
    </row>
    <row r="43" spans="4:13">
      <c r="D43" s="469"/>
      <c r="E43" s="469"/>
      <c r="F43" s="469"/>
      <c r="G43" s="469"/>
      <c r="H43" s="469"/>
      <c r="I43" s="469"/>
      <c r="J43" s="469"/>
      <c r="K43" s="469"/>
      <c r="L43" s="469"/>
      <c r="M43" s="469"/>
    </row>
  </sheetData>
  <mergeCells count="4">
    <mergeCell ref="B29:O30"/>
    <mergeCell ref="B31:O32"/>
    <mergeCell ref="B2:O2"/>
    <mergeCell ref="B3:O3"/>
  </mergeCells>
  <hyperlinks>
    <hyperlink ref="A1" location="Índice!A1" display="Índice" xr:uid="{EB66EC23-C9E5-4137-8CC5-DB06A8E9B733}"/>
  </hyperlinks>
  <pageMargins left="0.7" right="0.7" top="0.75" bottom="0.75" header="0.3" footer="0.3"/>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487E-778D-4776-81C3-61DA9ACE3DA4}">
  <sheetPr codeName="Folha31">
    <pageSetUpPr fitToPage="1"/>
  </sheetPr>
  <dimension ref="A1:AE49"/>
  <sheetViews>
    <sheetView showGridLines="0" zoomScaleNormal="100" workbookViewId="0">
      <selection activeCell="J14" sqref="J14"/>
    </sheetView>
  </sheetViews>
  <sheetFormatPr defaultColWidth="8.81640625" defaultRowHeight="14.5"/>
  <cols>
    <col min="1" max="1" width="6.453125" bestFit="1" customWidth="1"/>
    <col min="2" max="5" width="1.453125" customWidth="1"/>
    <col min="6" max="6" width="29.1796875" customWidth="1"/>
    <col min="7" max="8" width="10.453125" style="37" customWidth="1"/>
    <col min="9" max="9" width="1.26953125" style="37" customWidth="1"/>
    <col min="10" max="11" width="10.453125" style="37" customWidth="1"/>
    <col min="12" max="12" width="1.26953125" style="37" customWidth="1"/>
    <col min="13" max="14" width="10.453125" style="37" customWidth="1"/>
    <col min="15" max="15" width="11.453125" style="37" customWidth="1"/>
    <col min="16" max="16" width="13.453125" style="37" customWidth="1"/>
    <col min="17" max="17" width="29.453125" style="37" bestFit="1" customWidth="1"/>
    <col min="18" max="18" width="1.453125" customWidth="1"/>
    <col min="19" max="19" width="24.453125" customWidth="1"/>
    <col min="20" max="20" width="6.453125" customWidth="1"/>
    <col min="21" max="21" width="17.453125" customWidth="1"/>
    <col min="22" max="22" width="9.453125" customWidth="1"/>
    <col min="26" max="26" width="1.81640625" customWidth="1"/>
  </cols>
  <sheetData>
    <row r="1" spans="1:31" s="237" customFormat="1" ht="12.5">
      <c r="A1" s="199" t="s">
        <v>12</v>
      </c>
      <c r="G1" s="251"/>
      <c r="H1" s="251"/>
      <c r="I1" s="251"/>
      <c r="J1" s="251"/>
      <c r="K1" s="251"/>
      <c r="L1" s="251"/>
      <c r="M1" s="251"/>
      <c r="N1" s="251"/>
      <c r="O1" s="251"/>
      <c r="P1" s="251"/>
      <c r="Q1" s="251"/>
    </row>
    <row r="2" spans="1:31" s="237" customFormat="1" ht="15" customHeight="1">
      <c r="B2" s="572" t="str">
        <f>+Índice!B36</f>
        <v>Quadro 10 - Evolução da despesa com prestações sociais</v>
      </c>
      <c r="C2" s="572"/>
      <c r="D2" s="572"/>
      <c r="E2" s="572"/>
      <c r="F2" s="572"/>
      <c r="G2" s="572"/>
      <c r="H2" s="572"/>
      <c r="I2" s="572"/>
      <c r="J2" s="572"/>
      <c r="K2" s="572"/>
      <c r="L2" s="572"/>
      <c r="M2" s="572"/>
      <c r="N2" s="572"/>
      <c r="O2" s="572"/>
      <c r="P2" s="572"/>
      <c r="Q2" s="572"/>
      <c r="R2" s="109"/>
      <c r="S2" s="109"/>
      <c r="T2" s="109"/>
      <c r="U2" s="109"/>
      <c r="V2" s="109"/>
      <c r="W2" s="109"/>
      <c r="X2" s="109"/>
      <c r="Y2" s="109"/>
      <c r="Z2" s="109"/>
      <c r="AA2" s="109"/>
      <c r="AB2" s="109"/>
      <c r="AC2" s="109"/>
      <c r="AD2" s="109"/>
      <c r="AE2" s="109"/>
    </row>
    <row r="3" spans="1:31" s="237" customFormat="1" ht="15" customHeight="1">
      <c r="B3" s="572" t="str">
        <f>+Índice!C36</f>
        <v>Table 10 -  Evolution of social transfers (in M€)</v>
      </c>
      <c r="C3" s="572"/>
      <c r="D3" s="572"/>
      <c r="E3" s="572"/>
      <c r="F3" s="572"/>
      <c r="G3" s="572"/>
      <c r="H3" s="572"/>
      <c r="I3" s="572"/>
      <c r="J3" s="572"/>
      <c r="K3" s="572"/>
      <c r="L3" s="572"/>
      <c r="M3" s="572"/>
      <c r="N3" s="572"/>
      <c r="O3" s="572"/>
      <c r="P3" s="572"/>
      <c r="Q3" s="572"/>
      <c r="R3" s="109"/>
      <c r="S3" s="109"/>
      <c r="T3" s="109"/>
      <c r="U3" s="109"/>
      <c r="V3" s="109"/>
      <c r="W3" s="109"/>
      <c r="X3" s="109"/>
      <c r="Y3" s="109"/>
      <c r="Z3" s="109"/>
      <c r="AA3" s="109"/>
      <c r="AB3" s="109"/>
      <c r="AC3" s="109"/>
      <c r="AD3" s="109"/>
      <c r="AE3" s="109"/>
    </row>
    <row r="4" spans="1:31" s="237" customFormat="1" ht="15" customHeight="1">
      <c r="B4" s="38"/>
      <c r="C4" s="38"/>
      <c r="D4" s="38"/>
      <c r="E4" s="38"/>
      <c r="F4" s="38"/>
      <c r="G4" s="38"/>
      <c r="H4" s="38"/>
      <c r="I4" s="38"/>
      <c r="J4" s="38"/>
      <c r="K4" s="38"/>
      <c r="L4" s="38"/>
      <c r="M4" s="38"/>
      <c r="N4" s="38"/>
      <c r="O4" s="38"/>
      <c r="P4" s="38"/>
      <c r="Q4" s="38"/>
      <c r="R4" s="38"/>
      <c r="S4" s="38"/>
      <c r="T4" s="38"/>
      <c r="U4" s="38"/>
      <c r="V4" s="39"/>
      <c r="W4" s="38"/>
      <c r="X4" s="38"/>
      <c r="Y4" s="38"/>
      <c r="Z4" s="38"/>
      <c r="AA4" s="38"/>
      <c r="AB4" s="38"/>
      <c r="AC4" s="38"/>
      <c r="AD4" s="38"/>
      <c r="AE4" s="38"/>
    </row>
    <row r="5" spans="1:31" s="54" customFormat="1" ht="14">
      <c r="B5" s="54" t="s">
        <v>13</v>
      </c>
      <c r="C5" s="20"/>
      <c r="D5" s="20"/>
      <c r="E5" s="20"/>
      <c r="F5" s="20"/>
      <c r="G5" s="310"/>
      <c r="H5" s="310"/>
      <c r="I5" s="310"/>
      <c r="J5" s="310"/>
      <c r="K5" s="310"/>
      <c r="L5" s="310"/>
      <c r="M5" s="310"/>
      <c r="N5" s="310"/>
      <c r="O5" s="20"/>
      <c r="P5" s="20"/>
      <c r="Q5" s="20"/>
    </row>
    <row r="6" spans="1:31" s="54" customFormat="1" ht="14">
      <c r="B6" s="50" t="s">
        <v>459</v>
      </c>
      <c r="C6" s="108"/>
      <c r="D6" s="108"/>
      <c r="E6" s="108"/>
      <c r="F6" s="108"/>
      <c r="G6" s="310"/>
      <c r="H6" s="310"/>
      <c r="I6" s="310"/>
      <c r="J6" s="310"/>
      <c r="K6" s="310"/>
      <c r="L6" s="310"/>
      <c r="M6" s="310"/>
      <c r="N6" s="310"/>
      <c r="O6" s="20"/>
      <c r="P6" s="20"/>
      <c r="Q6" s="20"/>
      <c r="U6" s="50"/>
      <c r="V6" s="311"/>
    </row>
    <row r="7" spans="1:31" s="54" customFormat="1" ht="12.5">
      <c r="B7" s="252" t="s">
        <v>460</v>
      </c>
      <c r="C7" s="43"/>
      <c r="D7" s="43"/>
      <c r="E7" s="43"/>
      <c r="F7" s="43"/>
      <c r="G7" s="20"/>
      <c r="H7" s="20"/>
      <c r="I7" s="44"/>
      <c r="J7" s="20"/>
      <c r="K7" s="20"/>
      <c r="L7" s="44"/>
      <c r="M7" s="44"/>
      <c r="N7" s="44"/>
      <c r="O7" s="44"/>
      <c r="P7" s="44"/>
      <c r="Q7" s="44"/>
      <c r="U7" s="50"/>
      <c r="V7" s="311"/>
    </row>
    <row r="8" spans="1:31" s="74" customFormat="1" ht="30" customHeight="1">
      <c r="B8" s="653"/>
      <c r="C8" s="654"/>
      <c r="D8" s="654"/>
      <c r="E8" s="654"/>
      <c r="F8" s="655"/>
      <c r="G8" s="540">
        <v>2024</v>
      </c>
      <c r="H8" s="540">
        <v>2025</v>
      </c>
      <c r="I8" s="539"/>
      <c r="J8" s="540">
        <v>2024</v>
      </c>
      <c r="K8" s="540">
        <v>2025</v>
      </c>
      <c r="L8" s="539"/>
      <c r="M8" s="665" t="s">
        <v>741</v>
      </c>
      <c r="N8" s="666"/>
      <c r="O8" s="666"/>
      <c r="P8" s="667"/>
      <c r="Q8" s="312"/>
      <c r="R8" s="620"/>
      <c r="S8" s="621"/>
      <c r="U8" s="55"/>
      <c r="V8" s="572"/>
      <c r="W8" s="572"/>
      <c r="X8" s="572"/>
      <c r="Y8" s="572"/>
      <c r="Z8" s="109"/>
      <c r="AA8" s="572"/>
      <c r="AB8" s="572"/>
      <c r="AC8" s="572"/>
      <c r="AD8" s="572"/>
      <c r="AE8" s="55"/>
    </row>
    <row r="9" spans="1:31" s="74" customFormat="1" ht="16.5" customHeight="1">
      <c r="B9" s="656"/>
      <c r="C9" s="657"/>
      <c r="D9" s="657"/>
      <c r="E9" s="657"/>
      <c r="F9" s="658"/>
      <c r="G9" s="663" t="s">
        <v>97</v>
      </c>
      <c r="H9" s="664"/>
      <c r="I9" s="312"/>
      <c r="J9" s="663" t="s">
        <v>555</v>
      </c>
      <c r="K9" s="664"/>
      <c r="L9" s="312"/>
      <c r="M9" s="313" t="s">
        <v>97</v>
      </c>
      <c r="N9" s="314" t="s">
        <v>300</v>
      </c>
      <c r="O9" s="315" t="s">
        <v>461</v>
      </c>
      <c r="P9" s="315" t="s">
        <v>742</v>
      </c>
      <c r="Q9" s="316"/>
      <c r="R9" s="661"/>
      <c r="S9" s="662"/>
      <c r="V9" s="54"/>
      <c r="W9" s="54"/>
      <c r="X9" s="54"/>
      <c r="Y9" s="54"/>
      <c r="Z9" s="54"/>
      <c r="AA9" s="54"/>
      <c r="AB9" s="54"/>
      <c r="AC9" s="54"/>
      <c r="AD9" s="54"/>
    </row>
    <row r="10" spans="1:31" s="54" customFormat="1" ht="12.5">
      <c r="B10" s="184" t="s">
        <v>222</v>
      </c>
      <c r="C10" s="317"/>
      <c r="D10" s="317"/>
      <c r="E10" s="318"/>
      <c r="F10" s="317"/>
      <c r="G10" s="185">
        <v>52143</v>
      </c>
      <c r="H10" s="185">
        <v>55198</v>
      </c>
      <c r="I10" s="173"/>
      <c r="J10" s="186">
        <v>18.3</v>
      </c>
      <c r="K10" s="186">
        <v>18</v>
      </c>
      <c r="L10" s="173"/>
      <c r="M10" s="185">
        <v>3054</v>
      </c>
      <c r="N10" s="186">
        <v>5.9</v>
      </c>
      <c r="O10" s="186">
        <v>5.9</v>
      </c>
      <c r="P10" s="186">
        <v>-0.3</v>
      </c>
      <c r="Q10" s="184" t="s">
        <v>355</v>
      </c>
      <c r="R10" s="178"/>
      <c r="T10" s="74"/>
      <c r="V10" s="370"/>
      <c r="W10" s="370"/>
      <c r="X10" s="370"/>
      <c r="Y10" s="370"/>
      <c r="Z10" s="370"/>
      <c r="AA10" s="370"/>
      <c r="AB10" s="370"/>
      <c r="AC10" s="370"/>
      <c r="AD10" s="371"/>
    </row>
    <row r="11" spans="1:31" s="54" customFormat="1" ht="12.5">
      <c r="B11" s="319"/>
      <c r="C11" s="181" t="s">
        <v>462</v>
      </c>
      <c r="D11" s="319"/>
      <c r="E11" s="181"/>
      <c r="F11" s="126"/>
      <c r="G11" s="182">
        <v>46386</v>
      </c>
      <c r="H11" s="182">
        <v>49279</v>
      </c>
      <c r="I11" s="173"/>
      <c r="J11" s="183">
        <v>16.3</v>
      </c>
      <c r="K11" s="183">
        <v>16.100000000000001</v>
      </c>
      <c r="L11" s="173"/>
      <c r="M11" s="182">
        <v>2894</v>
      </c>
      <c r="N11" s="183">
        <v>6.2</v>
      </c>
      <c r="O11" s="183">
        <v>5.5</v>
      </c>
      <c r="P11" s="183">
        <v>-0.2</v>
      </c>
      <c r="Q11" s="319" t="s">
        <v>463</v>
      </c>
      <c r="T11" s="74"/>
      <c r="U11" s="659"/>
      <c r="V11" s="659"/>
      <c r="W11" s="659"/>
      <c r="X11" s="659"/>
      <c r="Y11" s="659"/>
      <c r="Z11" s="659"/>
      <c r="AA11" s="659"/>
      <c r="AB11" s="659"/>
      <c r="AC11" s="659"/>
      <c r="AD11" s="659"/>
      <c r="AE11" s="659"/>
    </row>
    <row r="12" spans="1:31" s="54" customFormat="1" ht="12.5">
      <c r="B12" s="192"/>
      <c r="C12" s="79"/>
      <c r="D12" s="192" t="s">
        <v>464</v>
      </c>
      <c r="E12" s="79"/>
      <c r="G12" s="176">
        <v>35551</v>
      </c>
      <c r="H12" s="176">
        <v>37578</v>
      </c>
      <c r="I12" s="176"/>
      <c r="J12" s="177">
        <v>12.5</v>
      </c>
      <c r="K12" s="177">
        <v>12.2</v>
      </c>
      <c r="L12" s="176"/>
      <c r="M12" s="176">
        <v>2027</v>
      </c>
      <c r="N12" s="177">
        <v>5.7</v>
      </c>
      <c r="O12" s="177">
        <v>3.9</v>
      </c>
      <c r="P12" s="177">
        <v>-0.2</v>
      </c>
      <c r="Q12" s="192" t="s">
        <v>465</v>
      </c>
      <c r="T12" s="74"/>
      <c r="U12" s="79"/>
      <c r="V12" s="79"/>
      <c r="W12" s="75"/>
      <c r="X12" s="75"/>
      <c r="Y12" s="75"/>
      <c r="Z12" s="75"/>
      <c r="AA12" s="75"/>
      <c r="AB12" s="75"/>
      <c r="AC12" s="75"/>
      <c r="AD12" s="75"/>
      <c r="AE12" s="75"/>
    </row>
    <row r="13" spans="1:31" s="54" customFormat="1" ht="12.5">
      <c r="B13" s="192"/>
      <c r="C13" s="79"/>
      <c r="D13" s="238" t="s">
        <v>466</v>
      </c>
      <c r="E13" s="79"/>
      <c r="G13" s="176">
        <v>23745</v>
      </c>
      <c r="H13" s="176">
        <v>25174</v>
      </c>
      <c r="I13" s="176"/>
      <c r="J13" s="177">
        <v>8.3000000000000007</v>
      </c>
      <c r="K13" s="177">
        <v>8.1999999999999993</v>
      </c>
      <c r="L13" s="176"/>
      <c r="M13" s="176">
        <v>1429</v>
      </c>
      <c r="N13" s="177">
        <v>6</v>
      </c>
      <c r="O13" s="177">
        <v>2.7</v>
      </c>
      <c r="P13" s="177">
        <v>-0.1</v>
      </c>
      <c r="Q13" s="192" t="s">
        <v>467</v>
      </c>
      <c r="T13" s="74"/>
    </row>
    <row r="14" spans="1:31" s="54" customFormat="1" ht="12.5">
      <c r="B14" s="192"/>
      <c r="C14" s="79"/>
      <c r="D14" s="192" t="s">
        <v>468</v>
      </c>
      <c r="E14" s="79"/>
      <c r="G14" s="176">
        <v>1592</v>
      </c>
      <c r="H14" s="176">
        <v>1688</v>
      </c>
      <c r="I14" s="176"/>
      <c r="J14" s="177">
        <v>0.6</v>
      </c>
      <c r="K14" s="177">
        <v>0.6</v>
      </c>
      <c r="L14" s="176"/>
      <c r="M14" s="176">
        <v>96</v>
      </c>
      <c r="N14" s="177">
        <v>6</v>
      </c>
      <c r="O14" s="177">
        <v>0.2</v>
      </c>
      <c r="P14" s="177">
        <v>0</v>
      </c>
      <c r="Q14" s="192" t="s">
        <v>469</v>
      </c>
      <c r="T14" s="74"/>
      <c r="V14" s="66"/>
      <c r="W14" s="66"/>
      <c r="X14" s="66"/>
      <c r="Y14" s="66"/>
      <c r="Z14" s="66"/>
      <c r="AA14" s="66"/>
      <c r="AB14" s="66"/>
      <c r="AC14" s="66"/>
      <c r="AD14" s="66"/>
    </row>
    <row r="15" spans="1:31" s="54" customFormat="1" ht="12.5">
      <c r="B15" s="192"/>
      <c r="C15" s="79"/>
      <c r="D15" s="192" t="s">
        <v>470</v>
      </c>
      <c r="E15" s="79"/>
      <c r="G15" s="176">
        <v>9242</v>
      </c>
      <c r="H15" s="176">
        <v>10013</v>
      </c>
      <c r="I15" s="176"/>
      <c r="J15" s="177">
        <v>3.2</v>
      </c>
      <c r="K15" s="177">
        <v>3.3</v>
      </c>
      <c r="L15" s="176"/>
      <c r="M15" s="176">
        <v>771</v>
      </c>
      <c r="N15" s="177">
        <v>8.3000000000000007</v>
      </c>
      <c r="O15" s="177">
        <v>1.5</v>
      </c>
      <c r="P15" s="177">
        <v>0</v>
      </c>
      <c r="Q15" s="192" t="s">
        <v>471</v>
      </c>
      <c r="T15" s="74"/>
    </row>
    <row r="16" spans="1:31" s="54" customFormat="1" ht="12.5">
      <c r="B16" s="300"/>
      <c r="C16" s="181" t="s">
        <v>358</v>
      </c>
      <c r="D16" s="319"/>
      <c r="E16" s="181"/>
      <c r="F16" s="126"/>
      <c r="G16" s="182">
        <v>5757</v>
      </c>
      <c r="H16" s="182">
        <v>5918</v>
      </c>
      <c r="I16" s="173"/>
      <c r="J16" s="183">
        <v>2</v>
      </c>
      <c r="K16" s="183">
        <v>1.9</v>
      </c>
      <c r="L16" s="173"/>
      <c r="M16" s="182">
        <v>161</v>
      </c>
      <c r="N16" s="183">
        <v>2.8</v>
      </c>
      <c r="O16" s="183">
        <v>0.3</v>
      </c>
      <c r="P16" s="183">
        <v>-0.1</v>
      </c>
      <c r="Q16" s="319" t="s">
        <v>472</v>
      </c>
      <c r="T16" s="74"/>
    </row>
    <row r="17" spans="1:31" s="18" customFormat="1" ht="12.5">
      <c r="B17" s="660" t="s">
        <v>545</v>
      </c>
      <c r="C17" s="660"/>
      <c r="D17" s="660"/>
      <c r="E17" s="660"/>
      <c r="F17" s="660"/>
      <c r="G17" s="660"/>
      <c r="H17" s="660"/>
      <c r="I17" s="660"/>
      <c r="J17" s="660"/>
      <c r="K17" s="660"/>
      <c r="L17" s="660"/>
      <c r="M17" s="660"/>
      <c r="N17" s="660"/>
      <c r="O17" s="660"/>
      <c r="P17" s="660"/>
      <c r="Q17" s="660"/>
      <c r="R17" s="320"/>
      <c r="S17" s="320"/>
      <c r="U17" s="321"/>
      <c r="V17" s="321"/>
      <c r="W17" s="321"/>
      <c r="X17" s="321"/>
      <c r="Y17" s="321"/>
      <c r="Z17" s="321"/>
      <c r="AA17" s="321"/>
      <c r="AB17" s="321"/>
      <c r="AC17" s="321"/>
      <c r="AD17" s="321"/>
      <c r="AE17" s="321"/>
    </row>
    <row r="18" spans="1:31" s="321" customFormat="1">
      <c r="B18" s="577" t="s">
        <v>544</v>
      </c>
      <c r="C18" s="577"/>
      <c r="D18" s="577"/>
      <c r="E18" s="577"/>
      <c r="F18" s="577"/>
      <c r="G18" s="577"/>
      <c r="H18" s="577"/>
      <c r="I18" s="577"/>
      <c r="J18" s="577"/>
      <c r="K18" s="577"/>
      <c r="L18" s="577"/>
      <c r="M18" s="577"/>
      <c r="N18" s="577"/>
      <c r="O18" s="577"/>
      <c r="P18" s="577"/>
      <c r="Q18" s="577"/>
      <c r="R18" s="577"/>
      <c r="S18" s="577"/>
      <c r="U18"/>
      <c r="V18"/>
      <c r="W18"/>
      <c r="X18"/>
      <c r="Y18"/>
      <c r="Z18"/>
      <c r="AA18"/>
      <c r="AB18"/>
      <c r="AC18"/>
      <c r="AD18"/>
      <c r="AE18"/>
    </row>
    <row r="19" spans="1:31">
      <c r="G19" s="40"/>
      <c r="H19" s="40"/>
      <c r="I19" s="40"/>
      <c r="J19" s="40"/>
      <c r="K19" s="40"/>
      <c r="L19" s="40"/>
      <c r="M19" s="40"/>
      <c r="N19" s="41"/>
      <c r="O19" s="41"/>
      <c r="P19" s="41"/>
    </row>
    <row r="20" spans="1:31">
      <c r="G20" s="40"/>
      <c r="H20" s="40"/>
      <c r="I20" s="40"/>
      <c r="J20" s="41"/>
      <c r="K20" s="41"/>
      <c r="L20" s="40"/>
      <c r="M20" s="40"/>
      <c r="N20" s="41"/>
      <c r="O20" s="41"/>
      <c r="P20" s="41"/>
    </row>
    <row r="21" spans="1:31" ht="15" customHeight="1">
      <c r="G21" s="40"/>
      <c r="H21" s="40"/>
      <c r="I21" s="40"/>
      <c r="J21" s="41"/>
      <c r="K21" s="41"/>
      <c r="L21" s="40"/>
      <c r="M21" s="40"/>
      <c r="N21" s="41"/>
      <c r="O21" s="41"/>
      <c r="P21" s="41"/>
    </row>
    <row r="22" spans="1:31" ht="15" customHeight="1">
      <c r="G22" s="40"/>
      <c r="H22" s="40"/>
      <c r="I22" s="40"/>
      <c r="J22" s="41"/>
      <c r="K22" s="41"/>
      <c r="L22" s="40"/>
      <c r="M22" s="40"/>
      <c r="N22" s="41"/>
      <c r="O22" s="41"/>
      <c r="P22" s="41"/>
    </row>
    <row r="23" spans="1:31">
      <c r="G23" s="40"/>
      <c r="H23" s="40"/>
      <c r="I23" s="40"/>
      <c r="J23" s="41"/>
      <c r="K23" s="41"/>
      <c r="L23" s="40"/>
      <c r="M23" s="40"/>
      <c r="N23" s="41"/>
      <c r="O23" s="41"/>
      <c r="P23" s="41"/>
    </row>
    <row r="24" spans="1:31">
      <c r="G24" s="40"/>
      <c r="H24" s="40"/>
      <c r="I24" s="40"/>
      <c r="J24" s="41"/>
      <c r="K24" s="41"/>
      <c r="L24" s="40"/>
      <c r="M24" s="40"/>
      <c r="N24" s="41"/>
      <c r="O24" s="41"/>
      <c r="P24" s="41"/>
    </row>
    <row r="25" spans="1:31">
      <c r="G25" s="40"/>
      <c r="H25" s="40"/>
      <c r="I25" s="40"/>
      <c r="J25" s="41"/>
      <c r="K25" s="41"/>
      <c r="L25" s="40"/>
      <c r="M25" s="40"/>
      <c r="N25" s="41"/>
      <c r="O25" s="41"/>
      <c r="P25" s="41"/>
    </row>
    <row r="26" spans="1:31">
      <c r="G26" s="40"/>
      <c r="H26" s="40"/>
      <c r="I26" s="40"/>
      <c r="J26" s="41"/>
      <c r="K26" s="41"/>
      <c r="L26" s="40"/>
      <c r="M26" s="40"/>
      <c r="N26" s="41"/>
      <c r="O26" s="41"/>
      <c r="P26" s="41"/>
    </row>
    <row r="27" spans="1:31" ht="15" customHeight="1">
      <c r="G27" s="40"/>
      <c r="H27" s="40"/>
      <c r="I27" s="40"/>
      <c r="J27" s="40"/>
      <c r="K27" s="40"/>
      <c r="L27" s="40"/>
      <c r="M27" s="40"/>
      <c r="N27" s="41"/>
      <c r="O27" s="41"/>
      <c r="P27" s="41"/>
    </row>
    <row r="28" spans="1:31">
      <c r="G28" s="40"/>
      <c r="H28" s="40"/>
      <c r="I28" s="40"/>
      <c r="J28" s="40"/>
      <c r="K28" s="40"/>
      <c r="L28" s="40"/>
      <c r="M28" s="40"/>
      <c r="N28" s="41"/>
      <c r="O28" s="41"/>
      <c r="P28" s="41"/>
      <c r="U28" s="37"/>
      <c r="V28" s="37"/>
      <c r="W28" s="37"/>
      <c r="X28" s="37"/>
      <c r="Y28" s="37"/>
      <c r="Z28" s="37"/>
      <c r="AA28" s="37"/>
      <c r="AB28" s="37"/>
      <c r="AC28" s="37"/>
      <c r="AD28" s="37"/>
      <c r="AE28" s="37"/>
    </row>
    <row r="29" spans="1:31">
      <c r="G29" s="40"/>
      <c r="H29" s="40"/>
      <c r="I29" s="40"/>
      <c r="J29" s="40"/>
      <c r="K29" s="40"/>
      <c r="L29" s="40"/>
      <c r="M29" s="40"/>
      <c r="N29" s="41"/>
      <c r="O29" s="41"/>
      <c r="P29" s="41"/>
      <c r="U29" s="37"/>
      <c r="V29" s="37"/>
      <c r="W29" s="37"/>
      <c r="X29" s="37"/>
      <c r="Y29" s="37"/>
      <c r="Z29" s="37"/>
      <c r="AA29" s="37"/>
      <c r="AB29" s="37"/>
      <c r="AC29" s="37"/>
      <c r="AD29" s="37"/>
      <c r="AE29" s="37"/>
    </row>
    <row r="30" spans="1:31" s="37" customFormat="1">
      <c r="A30"/>
      <c r="B30"/>
      <c r="C30"/>
      <c r="D30"/>
      <c r="E30"/>
      <c r="F30"/>
      <c r="G30" s="40"/>
      <c r="H30" s="40"/>
      <c r="I30" s="40"/>
      <c r="J30" s="40"/>
      <c r="K30" s="40"/>
      <c r="L30" s="40"/>
      <c r="M30" s="40"/>
      <c r="N30" s="41"/>
      <c r="O30" s="41"/>
      <c r="P30" s="41"/>
      <c r="R30"/>
      <c r="S30"/>
      <c r="T30"/>
    </row>
    <row r="31" spans="1:31" s="37" customFormat="1">
      <c r="A31"/>
      <c r="B31"/>
      <c r="C31"/>
      <c r="D31"/>
      <c r="E31"/>
      <c r="F31"/>
      <c r="G31" s="40"/>
      <c r="H31" s="40"/>
      <c r="I31" s="40"/>
      <c r="J31" s="40"/>
      <c r="K31" s="40"/>
      <c r="L31" s="40"/>
      <c r="M31" s="40"/>
      <c r="N31" s="41"/>
      <c r="O31" s="41"/>
      <c r="P31" s="41"/>
      <c r="R31"/>
      <c r="S31"/>
      <c r="T31"/>
    </row>
    <row r="32" spans="1:31" s="37" customFormat="1">
      <c r="A32"/>
      <c r="B32"/>
      <c r="C32"/>
      <c r="D32"/>
      <c r="E32"/>
      <c r="F32"/>
      <c r="G32" s="40"/>
      <c r="H32" s="40"/>
      <c r="I32" s="40"/>
      <c r="J32" s="40"/>
      <c r="K32" s="40"/>
      <c r="L32" s="40"/>
      <c r="M32" s="40"/>
      <c r="N32" s="41"/>
      <c r="O32" s="41"/>
      <c r="P32" s="41"/>
      <c r="R32"/>
      <c r="S32"/>
      <c r="T32"/>
    </row>
    <row r="33" spans="1:31" s="37" customFormat="1">
      <c r="A33"/>
      <c r="B33"/>
      <c r="C33"/>
      <c r="D33"/>
      <c r="E33"/>
      <c r="F33"/>
      <c r="G33" s="40"/>
      <c r="H33" s="40"/>
      <c r="I33" s="40"/>
      <c r="J33" s="40"/>
      <c r="K33" s="40"/>
      <c r="L33" s="40"/>
      <c r="M33" s="40"/>
      <c r="N33" s="41"/>
      <c r="O33" s="41"/>
      <c r="P33" s="41"/>
      <c r="R33"/>
      <c r="S33"/>
      <c r="T33"/>
    </row>
    <row r="34" spans="1:31" s="37" customFormat="1">
      <c r="A34"/>
      <c r="B34"/>
      <c r="C34"/>
      <c r="D34"/>
      <c r="E34"/>
      <c r="F34"/>
      <c r="G34" s="40"/>
      <c r="H34" s="40"/>
      <c r="I34" s="40"/>
      <c r="J34" s="40"/>
      <c r="K34" s="40"/>
      <c r="L34" s="40"/>
      <c r="M34" s="40"/>
      <c r="N34" s="41"/>
      <c r="O34" s="41"/>
      <c r="P34" s="41"/>
      <c r="R34"/>
      <c r="S34"/>
      <c r="T34"/>
    </row>
    <row r="35" spans="1:31" s="37" customFormat="1">
      <c r="A35"/>
      <c r="B35"/>
      <c r="C35"/>
      <c r="D35"/>
      <c r="E35"/>
      <c r="F35"/>
      <c r="G35" s="40"/>
      <c r="H35" s="40"/>
      <c r="I35" s="40"/>
      <c r="J35" s="40"/>
      <c r="K35" s="40"/>
      <c r="L35" s="40"/>
      <c r="M35" s="40"/>
      <c r="N35" s="41"/>
      <c r="O35" s="41"/>
      <c r="P35" s="41"/>
      <c r="R35"/>
      <c r="S35"/>
      <c r="T35"/>
    </row>
    <row r="36" spans="1:31" s="37" customFormat="1">
      <c r="A36"/>
      <c r="B36"/>
      <c r="C36"/>
      <c r="D36"/>
      <c r="E36"/>
      <c r="F36"/>
      <c r="G36" s="40"/>
      <c r="H36" s="40"/>
      <c r="I36" s="40"/>
      <c r="J36" s="40"/>
      <c r="K36" s="40"/>
      <c r="L36" s="40"/>
      <c r="M36" s="40"/>
      <c r="N36" s="41"/>
      <c r="O36" s="41"/>
      <c r="P36" s="41"/>
      <c r="R36"/>
      <c r="S36"/>
      <c r="T36"/>
    </row>
    <row r="37" spans="1:31" s="37" customFormat="1">
      <c r="A37"/>
      <c r="B37"/>
      <c r="C37"/>
      <c r="D37"/>
      <c r="E37"/>
      <c r="F37"/>
      <c r="G37" s="40"/>
      <c r="H37" s="40"/>
      <c r="I37" s="40"/>
      <c r="J37" s="40"/>
      <c r="K37" s="40"/>
      <c r="L37" s="40"/>
      <c r="M37" s="40"/>
      <c r="N37" s="41"/>
      <c r="O37" s="41"/>
      <c r="P37" s="41"/>
      <c r="R37"/>
      <c r="S37"/>
      <c r="T37"/>
    </row>
    <row r="38" spans="1:31" s="37" customFormat="1">
      <c r="A38"/>
      <c r="B38"/>
      <c r="C38"/>
      <c r="D38"/>
      <c r="E38"/>
      <c r="F38"/>
      <c r="G38" s="40"/>
      <c r="H38" s="40"/>
      <c r="I38" s="40"/>
      <c r="J38" s="40"/>
      <c r="K38" s="40"/>
      <c r="L38" s="40"/>
      <c r="M38" s="40"/>
      <c r="N38" s="41"/>
      <c r="O38" s="41"/>
      <c r="P38" s="41"/>
      <c r="R38"/>
      <c r="S38"/>
      <c r="T38"/>
    </row>
    <row r="39" spans="1:31" s="37" customFormat="1">
      <c r="A39"/>
      <c r="B39"/>
      <c r="C39"/>
      <c r="D39"/>
      <c r="E39"/>
      <c r="F39"/>
      <c r="G39" s="40"/>
      <c r="H39" s="40"/>
      <c r="I39" s="40"/>
      <c r="J39" s="40"/>
      <c r="K39" s="40"/>
      <c r="L39" s="40"/>
      <c r="M39" s="40"/>
      <c r="N39" s="41"/>
      <c r="O39" s="41"/>
      <c r="P39" s="41"/>
      <c r="R39"/>
      <c r="S39"/>
      <c r="T39"/>
    </row>
    <row r="40" spans="1:31" s="37" customFormat="1">
      <c r="A40"/>
      <c r="B40"/>
      <c r="C40"/>
      <c r="D40"/>
      <c r="E40"/>
      <c r="F40"/>
      <c r="G40" s="40"/>
      <c r="H40" s="40"/>
      <c r="I40" s="40"/>
      <c r="J40" s="40"/>
      <c r="K40" s="40"/>
      <c r="L40" s="40"/>
      <c r="M40" s="40"/>
      <c r="N40" s="41"/>
      <c r="O40" s="41"/>
      <c r="P40" s="41"/>
      <c r="R40"/>
      <c r="S40"/>
      <c r="T40"/>
    </row>
    <row r="41" spans="1:31" s="37" customFormat="1">
      <c r="A41"/>
      <c r="B41"/>
      <c r="C41"/>
      <c r="D41"/>
      <c r="E41"/>
      <c r="F41"/>
      <c r="G41" s="40"/>
      <c r="H41" s="40"/>
      <c r="I41" s="40"/>
      <c r="J41" s="40"/>
      <c r="K41" s="40"/>
      <c r="L41" s="40"/>
      <c r="M41" s="40"/>
      <c r="N41" s="41"/>
      <c r="O41" s="41"/>
      <c r="P41" s="41"/>
      <c r="R41"/>
      <c r="S41"/>
      <c r="T41"/>
    </row>
    <row r="42" spans="1:31" s="37" customFormat="1">
      <c r="A42"/>
      <c r="B42"/>
      <c r="C42"/>
      <c r="D42"/>
      <c r="E42"/>
      <c r="F42"/>
      <c r="G42" s="40"/>
      <c r="H42" s="40"/>
      <c r="I42" s="40"/>
      <c r="J42" s="40"/>
      <c r="K42" s="40"/>
      <c r="L42" s="40"/>
      <c r="M42" s="40"/>
      <c r="N42" s="41"/>
      <c r="O42" s="41"/>
      <c r="P42" s="41"/>
      <c r="R42"/>
      <c r="S42"/>
      <c r="T42"/>
    </row>
    <row r="43" spans="1:31" s="37" customFormat="1">
      <c r="A43"/>
      <c r="B43"/>
      <c r="C43"/>
      <c r="D43"/>
      <c r="E43"/>
      <c r="F43"/>
      <c r="G43" s="40"/>
      <c r="H43" s="40"/>
      <c r="I43" s="40"/>
      <c r="J43" s="40"/>
      <c r="K43" s="40"/>
      <c r="L43" s="40"/>
      <c r="M43" s="40"/>
      <c r="N43" s="41"/>
      <c r="O43" s="41"/>
      <c r="P43" s="41"/>
      <c r="R43"/>
      <c r="S43"/>
      <c r="T43"/>
    </row>
    <row r="44" spans="1:31" s="37" customFormat="1">
      <c r="A44"/>
      <c r="B44"/>
      <c r="C44"/>
      <c r="D44"/>
      <c r="E44"/>
      <c r="F44"/>
      <c r="G44" s="40"/>
      <c r="H44" s="40"/>
      <c r="I44" s="40"/>
      <c r="J44" s="40"/>
      <c r="K44" s="40"/>
      <c r="L44" s="40"/>
      <c r="M44" s="40"/>
      <c r="N44" s="41"/>
      <c r="O44" s="41"/>
      <c r="P44" s="41"/>
      <c r="R44"/>
      <c r="S44"/>
      <c r="T44"/>
    </row>
    <row r="45" spans="1:31" s="37" customFormat="1">
      <c r="A45"/>
      <c r="B45"/>
      <c r="C45"/>
      <c r="D45"/>
      <c r="E45"/>
      <c r="F45"/>
      <c r="G45" s="40"/>
      <c r="H45" s="40"/>
      <c r="I45" s="40"/>
      <c r="J45" s="40"/>
      <c r="K45" s="40"/>
      <c r="L45" s="40"/>
      <c r="M45" s="40"/>
      <c r="N45" s="41"/>
      <c r="O45" s="41"/>
      <c r="P45" s="41"/>
      <c r="R45"/>
      <c r="S45"/>
      <c r="T45"/>
    </row>
    <row r="46" spans="1:31" s="37" customFormat="1">
      <c r="A46"/>
      <c r="B46"/>
      <c r="C46"/>
      <c r="D46"/>
      <c r="E46"/>
      <c r="F46"/>
      <c r="G46" s="40"/>
      <c r="H46" s="40"/>
      <c r="I46" s="40"/>
      <c r="J46" s="40"/>
      <c r="K46" s="40"/>
      <c r="L46" s="40"/>
      <c r="M46" s="40"/>
      <c r="N46" s="42"/>
      <c r="O46" s="42"/>
      <c r="P46" s="42"/>
      <c r="R46"/>
      <c r="S46"/>
      <c r="T46"/>
    </row>
    <row r="47" spans="1:31" s="37" customFormat="1">
      <c r="A47"/>
      <c r="B47"/>
      <c r="C47"/>
      <c r="D47"/>
      <c r="E47"/>
      <c r="F47"/>
      <c r="G47" s="40"/>
      <c r="H47" s="40"/>
      <c r="I47" s="40"/>
      <c r="J47" s="40"/>
      <c r="K47" s="40"/>
      <c r="L47" s="40"/>
      <c r="M47" s="40"/>
      <c r="N47" s="42"/>
      <c r="O47" s="42"/>
      <c r="P47" s="42"/>
      <c r="R47"/>
      <c r="S47"/>
      <c r="T47"/>
    </row>
    <row r="48" spans="1:31" s="37" customFormat="1">
      <c r="A48"/>
      <c r="B48"/>
      <c r="C48"/>
      <c r="D48"/>
      <c r="E48"/>
      <c r="F48"/>
      <c r="G48" s="40"/>
      <c r="H48" s="40"/>
      <c r="I48" s="40"/>
      <c r="J48" s="40"/>
      <c r="K48" s="40"/>
      <c r="L48" s="40"/>
      <c r="M48" s="40"/>
      <c r="N48" s="41"/>
      <c r="O48" s="41"/>
      <c r="P48" s="41"/>
      <c r="R48"/>
      <c r="S48"/>
      <c r="T48"/>
      <c r="U48"/>
      <c r="V48"/>
      <c r="W48"/>
      <c r="X48"/>
      <c r="Y48"/>
      <c r="Z48"/>
      <c r="AA48"/>
      <c r="AB48"/>
      <c r="AC48"/>
      <c r="AD48"/>
      <c r="AE48"/>
    </row>
    <row r="49" spans="1:31" s="37" customFormat="1">
      <c r="A49"/>
      <c r="B49"/>
      <c r="C49"/>
      <c r="D49"/>
      <c r="E49"/>
      <c r="F49"/>
      <c r="G49" s="40"/>
      <c r="H49" s="40"/>
      <c r="I49" s="40"/>
      <c r="J49" s="40"/>
      <c r="K49" s="40"/>
      <c r="L49" s="40"/>
      <c r="M49" s="40"/>
      <c r="N49" s="41"/>
      <c r="O49" s="42"/>
      <c r="P49" s="42"/>
      <c r="R49"/>
      <c r="S49"/>
      <c r="T49"/>
      <c r="U49"/>
      <c r="V49"/>
      <c r="W49"/>
      <c r="X49"/>
      <c r="Y49"/>
      <c r="Z49"/>
      <c r="AA49"/>
      <c r="AB49"/>
      <c r="AC49"/>
      <c r="AD49"/>
      <c r="AE49"/>
    </row>
  </sheetData>
  <mergeCells count="12">
    <mergeCell ref="U11:AE11"/>
    <mergeCell ref="B17:Q17"/>
    <mergeCell ref="B18:S18"/>
    <mergeCell ref="R8:S9"/>
    <mergeCell ref="G9:H9"/>
    <mergeCell ref="J9:K9"/>
    <mergeCell ref="M8:P8"/>
    <mergeCell ref="B2:Q2"/>
    <mergeCell ref="B3:Q3"/>
    <mergeCell ref="B8:F9"/>
    <mergeCell ref="V8:Y8"/>
    <mergeCell ref="AA8:AD8"/>
  </mergeCells>
  <hyperlinks>
    <hyperlink ref="A1" location="Índice!A1" display="Índice" xr:uid="{CFFBF447-4F45-4EE1-89A2-F2A88EEC079F}"/>
  </hyperlinks>
  <pageMargins left="0.7" right="0.7" top="0.75" bottom="0.75" header="0.3" footer="0.3"/>
  <pageSetup paperSize="9" scale="5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F700-499C-4393-8111-09488B76C4DA}">
  <sheetPr codeName="Folha32">
    <pageSetUpPr fitToPage="1"/>
  </sheetPr>
  <dimension ref="A1:P28"/>
  <sheetViews>
    <sheetView showGridLines="0" topLeftCell="A7" zoomScale="75" zoomScaleNormal="75" workbookViewId="0"/>
  </sheetViews>
  <sheetFormatPr defaultColWidth="9.453125" defaultRowHeight="12.5"/>
  <cols>
    <col min="1" max="1" width="6.453125" style="4" bestFit="1" customWidth="1"/>
    <col min="2" max="2" width="53.26953125" style="4" customWidth="1"/>
    <col min="3" max="8" width="7.7265625" style="4" customWidth="1"/>
    <col min="9" max="9" width="1.453125" style="4" customWidth="1"/>
    <col min="10" max="15" width="6.453125" style="4" customWidth="1"/>
    <col min="16" max="16" width="50.1796875" style="4" customWidth="1"/>
    <col min="17" max="16384" width="9.453125" style="4"/>
  </cols>
  <sheetData>
    <row r="1" spans="1:16" ht="13">
      <c r="A1" s="199" t="s">
        <v>12</v>
      </c>
      <c r="B1" s="54"/>
      <c r="C1" s="54"/>
      <c r="D1" s="54"/>
      <c r="E1" s="54"/>
      <c r="F1" s="54"/>
      <c r="G1" s="54"/>
      <c r="H1" s="54"/>
      <c r="I1" s="54"/>
      <c r="J1" s="54"/>
      <c r="K1" s="54"/>
      <c r="L1" s="54"/>
      <c r="M1" s="54"/>
      <c r="N1" s="54"/>
      <c r="O1" s="54"/>
      <c r="P1" s="54"/>
    </row>
    <row r="2" spans="1:16" ht="12.65" customHeight="1">
      <c r="A2" s="54"/>
      <c r="B2" s="551" t="str">
        <f>Índice!B37</f>
        <v>Quadro 11 -  Operações one-off (em M€ e em % do PIB)</v>
      </c>
      <c r="C2" s="551"/>
      <c r="D2" s="551"/>
      <c r="E2" s="551"/>
      <c r="F2" s="551"/>
      <c r="G2" s="551"/>
      <c r="H2" s="551"/>
      <c r="I2" s="551"/>
      <c r="J2" s="551"/>
      <c r="K2" s="551"/>
      <c r="L2" s="551"/>
      <c r="M2" s="551"/>
      <c r="N2" s="551"/>
      <c r="O2" s="551"/>
      <c r="P2" s="551"/>
    </row>
    <row r="3" spans="1:16" ht="12.65" customHeight="1">
      <c r="A3" s="54"/>
      <c r="B3" s="551" t="str">
        <f>Índice!C37</f>
        <v>Table 11 - One-off measures (in M€ and % of GDP)</v>
      </c>
      <c r="C3" s="551"/>
      <c r="D3" s="551"/>
      <c r="E3" s="551"/>
      <c r="F3" s="551"/>
      <c r="G3" s="551"/>
      <c r="H3" s="551"/>
      <c r="I3" s="551"/>
      <c r="J3" s="551"/>
      <c r="K3" s="551"/>
      <c r="L3" s="551"/>
      <c r="M3" s="551"/>
      <c r="N3" s="551"/>
      <c r="O3" s="551"/>
      <c r="P3" s="551"/>
    </row>
    <row r="4" spans="1:16" ht="13">
      <c r="B4" s="55" t="s">
        <v>13</v>
      </c>
      <c r="C4" s="335"/>
      <c r="D4" s="335"/>
      <c r="E4" s="335"/>
      <c r="F4" s="335"/>
      <c r="G4" s="335"/>
      <c r="H4" s="335"/>
      <c r="I4" s="335"/>
    </row>
    <row r="5" spans="1:16" ht="22.5" customHeight="1">
      <c r="A5" s="376"/>
      <c r="B5" s="336"/>
      <c r="C5" s="668" t="s">
        <v>97</v>
      </c>
      <c r="D5" s="668"/>
      <c r="E5" s="668"/>
      <c r="F5" s="668"/>
      <c r="G5" s="668"/>
      <c r="H5" s="668"/>
      <c r="I5" s="378"/>
      <c r="J5" s="668" t="s">
        <v>98</v>
      </c>
      <c r="K5" s="668"/>
      <c r="L5" s="668"/>
      <c r="M5" s="668"/>
      <c r="N5" s="668"/>
      <c r="O5" s="668"/>
      <c r="P5" s="338"/>
    </row>
    <row r="6" spans="1:16" ht="22.5" customHeight="1">
      <c r="A6" s="376"/>
      <c r="B6" s="339"/>
      <c r="C6" s="337">
        <v>2019</v>
      </c>
      <c r="D6" s="337">
        <v>2020</v>
      </c>
      <c r="E6" s="337">
        <v>2021</v>
      </c>
      <c r="F6" s="337">
        <v>2022</v>
      </c>
      <c r="G6" s="337">
        <v>2023</v>
      </c>
      <c r="H6" s="337">
        <v>2025</v>
      </c>
      <c r="I6" s="379"/>
      <c r="J6" s="337">
        <v>2019</v>
      </c>
      <c r="K6" s="337">
        <v>2020</v>
      </c>
      <c r="L6" s="337">
        <v>2021</v>
      </c>
      <c r="M6" s="337">
        <v>2022</v>
      </c>
      <c r="N6" s="337">
        <v>2023</v>
      </c>
      <c r="O6" s="337">
        <v>2025</v>
      </c>
      <c r="P6" s="339"/>
    </row>
    <row r="7" spans="1:16" ht="17.5" customHeight="1">
      <c r="A7" s="376"/>
      <c r="B7" s="340" t="s">
        <v>473</v>
      </c>
      <c r="C7" s="341">
        <v>-1313</v>
      </c>
      <c r="D7" s="341">
        <v>-1337</v>
      </c>
      <c r="E7" s="341">
        <v>748</v>
      </c>
      <c r="F7" s="341">
        <v>-245</v>
      </c>
      <c r="G7" s="341">
        <v>-1261</v>
      </c>
      <c r="H7" s="341">
        <v>-218</v>
      </c>
      <c r="I7" s="341" t="s">
        <v>474</v>
      </c>
      <c r="J7" s="355">
        <v>-0.6</v>
      </c>
      <c r="K7" s="355">
        <v>-0.7</v>
      </c>
      <c r="L7" s="355">
        <v>0.3</v>
      </c>
      <c r="M7" s="355">
        <v>-0.1</v>
      </c>
      <c r="N7" s="355">
        <v>-0.5</v>
      </c>
      <c r="O7" s="355">
        <v>-0.1</v>
      </c>
      <c r="P7" s="340" t="s">
        <v>475</v>
      </c>
    </row>
    <row r="8" spans="1:16" ht="17.5" customHeight="1">
      <c r="A8" s="376"/>
      <c r="B8" s="342"/>
      <c r="C8" s="343" t="s">
        <v>474</v>
      </c>
      <c r="D8" s="343" t="s">
        <v>474</v>
      </c>
      <c r="E8" s="343" t="s">
        <v>474</v>
      </c>
      <c r="F8" s="343" t="s">
        <v>474</v>
      </c>
      <c r="G8" s="343" t="s">
        <v>474</v>
      </c>
      <c r="H8" s="343" t="s">
        <v>474</v>
      </c>
      <c r="I8" s="380" t="s">
        <v>474</v>
      </c>
      <c r="J8" s="356" t="s">
        <v>474</v>
      </c>
      <c r="K8" s="356" t="s">
        <v>474</v>
      </c>
      <c r="L8" s="356" t="s">
        <v>474</v>
      </c>
      <c r="M8" s="356" t="s">
        <v>474</v>
      </c>
      <c r="N8" s="356" t="s">
        <v>474</v>
      </c>
      <c r="O8" s="356" t="s">
        <v>474</v>
      </c>
      <c r="P8" s="342"/>
    </row>
    <row r="9" spans="1:16" ht="17.5" customHeight="1">
      <c r="A9" s="376"/>
      <c r="B9" s="340" t="s">
        <v>476</v>
      </c>
      <c r="C9" s="341">
        <v>55</v>
      </c>
      <c r="D9" s="341">
        <v>36</v>
      </c>
      <c r="E9" s="341">
        <v>1177</v>
      </c>
      <c r="F9" s="341"/>
      <c r="G9" s="341"/>
      <c r="H9" s="341" t="s">
        <v>474</v>
      </c>
      <c r="I9" s="380" t="s">
        <v>474</v>
      </c>
      <c r="J9" s="357">
        <v>0</v>
      </c>
      <c r="K9" s="357">
        <v>0</v>
      </c>
      <c r="L9" s="357">
        <v>0.5</v>
      </c>
      <c r="M9" s="357"/>
      <c r="N9" s="357"/>
      <c r="O9" s="357" t="s">
        <v>474</v>
      </c>
      <c r="P9" s="340" t="s">
        <v>477</v>
      </c>
    </row>
    <row r="10" spans="1:16" ht="17.5" customHeight="1">
      <c r="A10" s="376"/>
      <c r="B10" s="344" t="s">
        <v>478</v>
      </c>
      <c r="C10" s="343" t="s">
        <v>474</v>
      </c>
      <c r="D10" s="343" t="s">
        <v>474</v>
      </c>
      <c r="E10" s="343">
        <v>1114</v>
      </c>
      <c r="F10" s="343" t="s">
        <v>474</v>
      </c>
      <c r="G10" s="343" t="s">
        <v>474</v>
      </c>
      <c r="H10" s="343" t="s">
        <v>474</v>
      </c>
      <c r="I10" s="380" t="s">
        <v>474</v>
      </c>
      <c r="J10" s="356" t="s">
        <v>474</v>
      </c>
      <c r="K10" s="356" t="s">
        <v>474</v>
      </c>
      <c r="L10" s="356">
        <v>0.5</v>
      </c>
      <c r="M10" s="356" t="s">
        <v>474</v>
      </c>
      <c r="N10" s="356" t="s">
        <v>474</v>
      </c>
      <c r="O10" s="356" t="s">
        <v>474</v>
      </c>
      <c r="P10" s="344" t="s">
        <v>479</v>
      </c>
    </row>
    <row r="11" spans="1:16" ht="17.5" customHeight="1">
      <c r="A11" s="376"/>
      <c r="B11" s="345" t="s">
        <v>480</v>
      </c>
      <c r="C11" s="346">
        <v>55</v>
      </c>
      <c r="D11" s="346">
        <v>36</v>
      </c>
      <c r="E11" s="346">
        <v>63</v>
      </c>
      <c r="F11" s="346" t="s">
        <v>474</v>
      </c>
      <c r="G11" s="346" t="s">
        <v>474</v>
      </c>
      <c r="H11" s="346" t="s">
        <v>474</v>
      </c>
      <c r="I11" s="380" t="s">
        <v>474</v>
      </c>
      <c r="J11" s="358">
        <v>0</v>
      </c>
      <c r="K11" s="358">
        <v>0</v>
      </c>
      <c r="L11" s="358">
        <v>0</v>
      </c>
      <c r="M11" s="358" t="s">
        <v>474</v>
      </c>
      <c r="N11" s="358" t="s">
        <v>474</v>
      </c>
      <c r="O11" s="358" t="s">
        <v>474</v>
      </c>
      <c r="P11" s="345" t="s">
        <v>481</v>
      </c>
    </row>
    <row r="12" spans="1:16" ht="17.5" customHeight="1">
      <c r="A12" s="376"/>
      <c r="B12" s="340" t="s">
        <v>482</v>
      </c>
      <c r="C12" s="341">
        <v>1368</v>
      </c>
      <c r="D12" s="341">
        <v>1374</v>
      </c>
      <c r="E12" s="341">
        <v>429</v>
      </c>
      <c r="F12" s="341">
        <v>245</v>
      </c>
      <c r="G12" s="341">
        <v>1261</v>
      </c>
      <c r="H12" s="341">
        <v>218</v>
      </c>
      <c r="I12" s="341">
        <v>0</v>
      </c>
      <c r="J12" s="357">
        <v>0.6</v>
      </c>
      <c r="K12" s="357">
        <v>0.7</v>
      </c>
      <c r="L12" s="357">
        <v>0.2</v>
      </c>
      <c r="M12" s="357">
        <v>0.1</v>
      </c>
      <c r="N12" s="357">
        <v>0.5</v>
      </c>
      <c r="O12" s="357">
        <v>0.1</v>
      </c>
      <c r="P12" s="340" t="s">
        <v>483</v>
      </c>
    </row>
    <row r="13" spans="1:16" ht="17.5" customHeight="1">
      <c r="A13" s="376"/>
      <c r="B13" s="344" t="s">
        <v>484</v>
      </c>
      <c r="C13" s="343">
        <v>1149</v>
      </c>
      <c r="D13" s="343">
        <v>1035</v>
      </c>
      <c r="E13" s="343">
        <v>429</v>
      </c>
      <c r="F13" s="343" t="s">
        <v>474</v>
      </c>
      <c r="G13" s="343" t="s">
        <v>474</v>
      </c>
      <c r="H13" s="343" t="s">
        <v>474</v>
      </c>
      <c r="I13" s="377" t="s">
        <v>474</v>
      </c>
      <c r="J13" s="356">
        <v>0.5</v>
      </c>
      <c r="K13" s="356">
        <v>0.5</v>
      </c>
      <c r="L13" s="356">
        <v>0.2</v>
      </c>
      <c r="M13" s="356" t="s">
        <v>474</v>
      </c>
      <c r="N13" s="356" t="s">
        <v>474</v>
      </c>
      <c r="O13" s="356" t="s">
        <v>474</v>
      </c>
      <c r="P13" s="344" t="s">
        <v>485</v>
      </c>
    </row>
    <row r="14" spans="1:16" ht="30" customHeight="1">
      <c r="A14" s="376"/>
      <c r="B14" s="347" t="s">
        <v>486</v>
      </c>
      <c r="C14" s="343" t="s">
        <v>474</v>
      </c>
      <c r="D14" s="343" t="s">
        <v>474</v>
      </c>
      <c r="E14" s="343" t="s">
        <v>474</v>
      </c>
      <c r="F14" s="343" t="s">
        <v>474</v>
      </c>
      <c r="G14" s="343">
        <v>916</v>
      </c>
      <c r="H14" s="343" t="s">
        <v>474</v>
      </c>
      <c r="I14" s="377" t="s">
        <v>474</v>
      </c>
      <c r="J14" s="356" t="s">
        <v>474</v>
      </c>
      <c r="K14" s="356" t="s">
        <v>474</v>
      </c>
      <c r="L14" s="356" t="s">
        <v>474</v>
      </c>
      <c r="M14" s="356" t="s">
        <v>474</v>
      </c>
      <c r="N14" s="356">
        <v>0.3</v>
      </c>
      <c r="O14" s="356" t="s">
        <v>474</v>
      </c>
      <c r="P14" s="347" t="s">
        <v>487</v>
      </c>
    </row>
    <row r="15" spans="1:16" ht="17.5" customHeight="1">
      <c r="A15" s="376"/>
      <c r="B15" s="344" t="s">
        <v>488</v>
      </c>
      <c r="C15" s="343" t="s">
        <v>474</v>
      </c>
      <c r="D15" s="343">
        <v>144</v>
      </c>
      <c r="E15" s="343" t="s">
        <v>474</v>
      </c>
      <c r="F15" s="343">
        <v>245</v>
      </c>
      <c r="G15" s="343">
        <v>117</v>
      </c>
      <c r="H15" s="343" t="s">
        <v>474</v>
      </c>
      <c r="I15" s="377" t="s">
        <v>474</v>
      </c>
      <c r="J15" s="356" t="s">
        <v>474</v>
      </c>
      <c r="K15" s="356">
        <v>0.1</v>
      </c>
      <c r="L15" s="356" t="s">
        <v>474</v>
      </c>
      <c r="M15" s="356">
        <v>0.1</v>
      </c>
      <c r="N15" s="356">
        <v>0</v>
      </c>
      <c r="O15" s="356" t="s">
        <v>474</v>
      </c>
      <c r="P15" s="344" t="s">
        <v>489</v>
      </c>
    </row>
    <row r="16" spans="1:16" ht="17.5" customHeight="1">
      <c r="A16" s="376"/>
      <c r="B16" s="344" t="s">
        <v>490</v>
      </c>
      <c r="C16" s="343" t="s">
        <v>474</v>
      </c>
      <c r="D16" s="343" t="s">
        <v>474</v>
      </c>
      <c r="E16" s="343" t="s">
        <v>474</v>
      </c>
      <c r="F16" s="343" t="s">
        <v>474</v>
      </c>
      <c r="G16" s="343">
        <v>228</v>
      </c>
      <c r="H16" s="343" t="s">
        <v>474</v>
      </c>
      <c r="I16" s="377" t="s">
        <v>474</v>
      </c>
      <c r="J16" s="356" t="s">
        <v>474</v>
      </c>
      <c r="K16" s="356" t="s">
        <v>474</v>
      </c>
      <c r="L16" s="356" t="s">
        <v>474</v>
      </c>
      <c r="M16" s="356" t="s">
        <v>474</v>
      </c>
      <c r="N16" s="356">
        <v>0.1</v>
      </c>
      <c r="O16" s="356" t="s">
        <v>474</v>
      </c>
      <c r="P16" s="344" t="s">
        <v>491</v>
      </c>
    </row>
    <row r="17" spans="1:16" ht="17.5" customHeight="1">
      <c r="A17" s="376"/>
      <c r="B17" s="344" t="s">
        <v>492</v>
      </c>
      <c r="C17" s="343">
        <v>219</v>
      </c>
      <c r="D17" s="343" t="s">
        <v>474</v>
      </c>
      <c r="E17" s="343" t="s">
        <v>474</v>
      </c>
      <c r="F17" s="343" t="s">
        <v>474</v>
      </c>
      <c r="G17" s="343" t="s">
        <v>474</v>
      </c>
      <c r="H17" s="343" t="s">
        <v>474</v>
      </c>
      <c r="I17" s="377" t="s">
        <v>474</v>
      </c>
      <c r="J17" s="356">
        <v>0.1</v>
      </c>
      <c r="K17" s="356" t="s">
        <v>474</v>
      </c>
      <c r="L17" s="356" t="s">
        <v>474</v>
      </c>
      <c r="M17" s="356" t="s">
        <v>474</v>
      </c>
      <c r="N17" s="356" t="s">
        <v>474</v>
      </c>
      <c r="O17" s="356" t="s">
        <v>474</v>
      </c>
      <c r="P17" s="344" t="s">
        <v>493</v>
      </c>
    </row>
    <row r="18" spans="1:16" ht="17.5" customHeight="1">
      <c r="A18" s="376"/>
      <c r="B18" s="344" t="s">
        <v>494</v>
      </c>
      <c r="C18" s="343" t="s">
        <v>474</v>
      </c>
      <c r="D18" s="343">
        <v>81</v>
      </c>
      <c r="E18" s="343" t="s">
        <v>474</v>
      </c>
      <c r="F18" s="343" t="s">
        <v>474</v>
      </c>
      <c r="G18" s="343" t="s">
        <v>474</v>
      </c>
      <c r="H18" s="343" t="s">
        <v>474</v>
      </c>
      <c r="I18" s="377" t="s">
        <v>474</v>
      </c>
      <c r="J18" s="356" t="s">
        <v>474</v>
      </c>
      <c r="K18" s="356">
        <v>0</v>
      </c>
      <c r="L18" s="356" t="s">
        <v>474</v>
      </c>
      <c r="M18" s="356" t="s">
        <v>474</v>
      </c>
      <c r="N18" s="356" t="s">
        <v>474</v>
      </c>
      <c r="O18" s="356" t="s">
        <v>474</v>
      </c>
      <c r="P18" s="344" t="s">
        <v>495</v>
      </c>
    </row>
    <row r="19" spans="1:16" ht="30" customHeight="1">
      <c r="A19" s="376"/>
      <c r="B19" s="347" t="s">
        <v>496</v>
      </c>
      <c r="C19" s="343" t="s">
        <v>474</v>
      </c>
      <c r="D19" s="343">
        <v>114</v>
      </c>
      <c r="E19" s="343" t="s">
        <v>474</v>
      </c>
      <c r="F19" s="343" t="s">
        <v>474</v>
      </c>
      <c r="G19" s="343" t="s">
        <v>474</v>
      </c>
      <c r="H19" s="343" t="s">
        <v>474</v>
      </c>
      <c r="I19" s="377" t="s">
        <v>474</v>
      </c>
      <c r="J19" s="356" t="s">
        <v>474</v>
      </c>
      <c r="K19" s="356">
        <v>0.1</v>
      </c>
      <c r="L19" s="356" t="s">
        <v>474</v>
      </c>
      <c r="M19" s="356" t="s">
        <v>474</v>
      </c>
      <c r="N19" s="356" t="s">
        <v>474</v>
      </c>
      <c r="O19" s="356" t="s">
        <v>474</v>
      </c>
      <c r="P19" s="347" t="s">
        <v>497</v>
      </c>
    </row>
    <row r="20" spans="1:16" ht="17.5" customHeight="1">
      <c r="A20" s="376"/>
      <c r="B20" s="347" t="s">
        <v>659</v>
      </c>
      <c r="C20" s="343"/>
      <c r="D20" s="343"/>
      <c r="E20" s="343"/>
      <c r="F20" s="343"/>
      <c r="G20" s="343"/>
      <c r="H20" s="343">
        <v>218</v>
      </c>
      <c r="I20" s="377"/>
      <c r="J20" s="356"/>
      <c r="K20" s="356"/>
      <c r="L20" s="356"/>
      <c r="M20" s="356"/>
      <c r="N20" s="356"/>
      <c r="O20" s="356">
        <v>0.1</v>
      </c>
      <c r="P20" s="347" t="s">
        <v>663</v>
      </c>
    </row>
    <row r="21" spans="1:16" ht="17.5" customHeight="1">
      <c r="A21" s="376"/>
      <c r="B21" s="348" t="s">
        <v>498</v>
      </c>
      <c r="C21" s="349" t="s">
        <v>474</v>
      </c>
      <c r="D21" s="349" t="s">
        <v>474</v>
      </c>
      <c r="E21" s="343" t="s">
        <v>474</v>
      </c>
      <c r="F21" s="343" t="s">
        <v>474</v>
      </c>
      <c r="G21" s="343" t="s">
        <v>474</v>
      </c>
      <c r="H21" s="343" t="s">
        <v>474</v>
      </c>
      <c r="I21" s="381" t="s">
        <v>474</v>
      </c>
      <c r="J21" s="359" t="s">
        <v>474</v>
      </c>
      <c r="K21" s="359" t="s">
        <v>474</v>
      </c>
      <c r="L21" s="359" t="s">
        <v>474</v>
      </c>
      <c r="M21" s="359" t="s">
        <v>474</v>
      </c>
      <c r="N21" s="359" t="s">
        <v>474</v>
      </c>
      <c r="O21" s="359" t="s">
        <v>474</v>
      </c>
      <c r="P21" s="348" t="s">
        <v>499</v>
      </c>
    </row>
    <row r="22" spans="1:16" ht="17.5" customHeight="1">
      <c r="A22" s="376"/>
      <c r="B22" s="350" t="s">
        <v>348</v>
      </c>
      <c r="C22" s="351">
        <v>55</v>
      </c>
      <c r="D22" s="351">
        <v>36</v>
      </c>
      <c r="E22" s="351">
        <v>1177</v>
      </c>
      <c r="F22" s="351" t="s">
        <v>474</v>
      </c>
      <c r="G22" s="351" t="s">
        <v>474</v>
      </c>
      <c r="H22" s="351" t="s">
        <v>474</v>
      </c>
      <c r="I22" s="351">
        <v>0</v>
      </c>
      <c r="J22" s="360">
        <v>0</v>
      </c>
      <c r="K22" s="360">
        <v>0</v>
      </c>
      <c r="L22" s="360">
        <v>0.5</v>
      </c>
      <c r="M22" s="360" t="s">
        <v>474</v>
      </c>
      <c r="N22" s="360" t="s">
        <v>474</v>
      </c>
      <c r="O22" s="360" t="s">
        <v>474</v>
      </c>
      <c r="P22" s="352" t="s">
        <v>349</v>
      </c>
    </row>
    <row r="23" spans="1:16" ht="17.5" customHeight="1">
      <c r="A23" s="376"/>
      <c r="B23" s="353" t="s">
        <v>367</v>
      </c>
      <c r="C23" s="354">
        <v>1368</v>
      </c>
      <c r="D23" s="354">
        <v>1374</v>
      </c>
      <c r="E23" s="354">
        <v>429</v>
      </c>
      <c r="F23" s="354">
        <v>245</v>
      </c>
      <c r="G23" s="354">
        <v>1261</v>
      </c>
      <c r="H23" s="354">
        <v>218</v>
      </c>
      <c r="I23" s="354">
        <v>0</v>
      </c>
      <c r="J23" s="361">
        <v>0.6</v>
      </c>
      <c r="K23" s="361">
        <v>0.7</v>
      </c>
      <c r="L23" s="361">
        <v>0.2</v>
      </c>
      <c r="M23" s="361">
        <v>0.1</v>
      </c>
      <c r="N23" s="361">
        <v>0.5</v>
      </c>
      <c r="O23" s="361">
        <v>0.1</v>
      </c>
      <c r="P23" s="353" t="s">
        <v>500</v>
      </c>
    </row>
    <row r="24" spans="1:16" ht="5.15" customHeight="1">
      <c r="B24" s="17"/>
      <c r="C24" s="17"/>
      <c r="D24" s="17"/>
      <c r="E24" s="17"/>
      <c r="F24" s="17"/>
      <c r="G24" s="17"/>
      <c r="H24" s="17"/>
      <c r="I24" s="17"/>
      <c r="J24" s="17"/>
      <c r="K24" s="17"/>
      <c r="L24" s="17"/>
      <c r="M24" s="17"/>
      <c r="N24" s="17"/>
      <c r="O24" s="17"/>
      <c r="P24" s="17"/>
    </row>
    <row r="25" spans="1:16">
      <c r="B25" s="559" t="s">
        <v>501</v>
      </c>
      <c r="C25" s="559"/>
      <c r="D25" s="559"/>
      <c r="E25" s="559"/>
      <c r="F25" s="559"/>
      <c r="G25" s="559"/>
      <c r="H25" s="559"/>
      <c r="I25" s="559"/>
      <c r="J25" s="559"/>
      <c r="K25" s="559"/>
      <c r="L25" s="559"/>
      <c r="M25" s="559"/>
      <c r="N25" s="559"/>
      <c r="O25" s="559"/>
      <c r="P25" s="559"/>
    </row>
    <row r="26" spans="1:16">
      <c r="B26" s="553"/>
      <c r="C26" s="553"/>
      <c r="D26" s="553"/>
      <c r="E26" s="553"/>
      <c r="F26" s="553"/>
      <c r="G26" s="553"/>
      <c r="H26" s="553"/>
      <c r="I26" s="553"/>
      <c r="J26" s="553"/>
      <c r="K26" s="553"/>
      <c r="L26" s="553"/>
      <c r="M26" s="553"/>
      <c r="N26" s="553"/>
      <c r="O26" s="553"/>
      <c r="P26" s="553"/>
    </row>
    <row r="27" spans="1:16">
      <c r="B27" s="577" t="s">
        <v>502</v>
      </c>
      <c r="C27" s="577"/>
      <c r="D27" s="577"/>
      <c r="E27" s="577"/>
      <c r="F27" s="577"/>
      <c r="G27" s="577"/>
      <c r="H27" s="577"/>
      <c r="I27" s="577"/>
      <c r="J27" s="577"/>
      <c r="K27" s="577"/>
      <c r="L27" s="577"/>
      <c r="M27" s="577"/>
      <c r="N27" s="577"/>
      <c r="O27" s="577"/>
      <c r="P27" s="577"/>
    </row>
    <row r="28" spans="1:16">
      <c r="B28" s="577"/>
      <c r="C28" s="577"/>
      <c r="D28" s="577"/>
      <c r="E28" s="577"/>
      <c r="F28" s="577"/>
      <c r="G28" s="577"/>
      <c r="H28" s="577"/>
      <c r="I28" s="577"/>
      <c r="J28" s="577"/>
      <c r="K28" s="577"/>
      <c r="L28" s="577"/>
      <c r="M28" s="577"/>
      <c r="N28" s="577"/>
      <c r="O28" s="577"/>
      <c r="P28" s="577"/>
    </row>
  </sheetData>
  <mergeCells count="6">
    <mergeCell ref="B27:P28"/>
    <mergeCell ref="B2:P2"/>
    <mergeCell ref="B3:P3"/>
    <mergeCell ref="C5:H5"/>
    <mergeCell ref="J5:O5"/>
    <mergeCell ref="B25:P26"/>
  </mergeCells>
  <hyperlinks>
    <hyperlink ref="A1" location="Índice!A1" display="Índice" xr:uid="{5F824B2B-92BC-4399-9A4D-963BF9DC92C5}"/>
  </hyperlinks>
  <pageMargins left="0.70866141732283472" right="0.70866141732283472" top="0.74803149606299213" bottom="0.74803149606299213" header="0.31496062992125984" footer="0.31496062992125984"/>
  <pageSetup paperSize="9" scale="6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1FB10-A2BC-4BFE-A2E2-1D02FFEF9529}">
  <sheetPr codeName="Folha40">
    <pageSetUpPr fitToPage="1"/>
  </sheetPr>
  <dimension ref="A1:K28"/>
  <sheetViews>
    <sheetView showGridLines="0" workbookViewId="0">
      <selection activeCell="D12" sqref="D12"/>
    </sheetView>
  </sheetViews>
  <sheetFormatPr defaultColWidth="9.26953125" defaultRowHeight="12.5"/>
  <cols>
    <col min="1" max="1" width="6.26953125" style="4" bestFit="1" customWidth="1"/>
    <col min="2" max="2" width="3.26953125" style="4" customWidth="1"/>
    <col min="3" max="3" width="36" style="4" customWidth="1"/>
    <col min="4" max="4" width="9.453125" style="4" bestFit="1" customWidth="1"/>
    <col min="5" max="5" width="9.453125" style="4" customWidth="1"/>
    <col min="6" max="6" width="9" style="4" customWidth="1"/>
    <col min="7" max="7" width="2.26953125" style="4" customWidth="1"/>
    <col min="8" max="8" width="25" style="4" customWidth="1"/>
    <col min="9" max="16384" width="9.26953125" style="4"/>
  </cols>
  <sheetData>
    <row r="1" spans="1:11" s="54" customFormat="1">
      <c r="A1" s="199" t="s">
        <v>12</v>
      </c>
    </row>
    <row r="2" spans="1:11" s="54" customFormat="1" ht="16.5" customHeight="1">
      <c r="B2" s="572" t="str">
        <f>Índice!B38</f>
        <v>Quadro 12 - Dinâmica da dívida</v>
      </c>
      <c r="C2" s="572"/>
      <c r="D2" s="572"/>
      <c r="E2" s="572"/>
      <c r="F2" s="572"/>
      <c r="G2" s="572"/>
      <c r="H2" s="572"/>
    </row>
    <row r="3" spans="1:11" s="54" customFormat="1">
      <c r="B3" s="572" t="str">
        <f>Índice!C38</f>
        <v>Table 12 - Debt dynamics</v>
      </c>
      <c r="C3" s="572"/>
      <c r="D3" s="572"/>
      <c r="E3" s="572"/>
      <c r="F3" s="572"/>
      <c r="G3" s="572"/>
      <c r="H3" s="572"/>
    </row>
    <row r="4" spans="1:11" s="54" customFormat="1" ht="13.5" customHeight="1"/>
    <row r="5" spans="1:11" s="54" customFormat="1">
      <c r="B5" s="54" t="s">
        <v>13</v>
      </c>
    </row>
    <row r="6" spans="1:11" s="54" customFormat="1">
      <c r="B6" s="669"/>
      <c r="C6" s="669"/>
      <c r="D6" s="95">
        <v>2024</v>
      </c>
      <c r="E6" s="95">
        <v>2025</v>
      </c>
      <c r="F6" s="669"/>
      <c r="G6" s="669"/>
      <c r="H6" s="669"/>
    </row>
    <row r="7" spans="1:11" s="54" customFormat="1" ht="14.5">
      <c r="B7" s="96" t="s">
        <v>503</v>
      </c>
      <c r="C7" s="96"/>
      <c r="D7" s="97">
        <v>93.5</v>
      </c>
      <c r="E7" s="97">
        <v>89.7</v>
      </c>
      <c r="F7" s="98" t="s">
        <v>168</v>
      </c>
      <c r="G7" s="98"/>
      <c r="H7" s="96"/>
      <c r="J7" s="70"/>
      <c r="K7" s="70"/>
    </row>
    <row r="8" spans="1:11" s="54" customFormat="1">
      <c r="B8" s="96"/>
      <c r="C8" s="96" t="s">
        <v>504</v>
      </c>
      <c r="D8" s="97">
        <v>-4.5</v>
      </c>
      <c r="E8" s="97">
        <v>-3.8</v>
      </c>
      <c r="F8" s="99" t="s">
        <v>505</v>
      </c>
      <c r="G8" s="98"/>
      <c r="H8" s="96"/>
      <c r="J8" s="70"/>
      <c r="K8" s="70"/>
    </row>
    <row r="9" spans="1:11" s="54" customFormat="1">
      <c r="B9" s="52"/>
      <c r="C9" s="52" t="s">
        <v>226</v>
      </c>
      <c r="D9" s="53">
        <v>-2.7</v>
      </c>
      <c r="E9" s="53">
        <v>-2.6</v>
      </c>
      <c r="F9" s="100" t="s">
        <v>227</v>
      </c>
      <c r="G9" s="57"/>
      <c r="H9" s="52"/>
      <c r="J9" s="70"/>
      <c r="K9" s="70"/>
    </row>
    <row r="10" spans="1:11" s="54" customFormat="1">
      <c r="B10" s="52"/>
      <c r="C10" s="52" t="s">
        <v>506</v>
      </c>
      <c r="D10" s="53">
        <v>-5.5</v>
      </c>
      <c r="E10" s="53">
        <v>-3.2</v>
      </c>
      <c r="F10" s="100" t="s">
        <v>507</v>
      </c>
      <c r="G10" s="57"/>
      <c r="H10" s="52"/>
      <c r="J10" s="70"/>
      <c r="K10" s="70"/>
    </row>
    <row r="11" spans="1:11" s="54" customFormat="1">
      <c r="B11" s="52"/>
      <c r="C11" s="101" t="s">
        <v>508</v>
      </c>
      <c r="D11" s="53">
        <v>2</v>
      </c>
      <c r="E11" s="53">
        <v>1.9</v>
      </c>
      <c r="F11" s="57"/>
      <c r="G11" s="101" t="s">
        <v>509</v>
      </c>
      <c r="H11" s="102"/>
      <c r="J11" s="70"/>
      <c r="K11" s="70"/>
    </row>
    <row r="12" spans="1:11" s="54" customFormat="1">
      <c r="B12" s="52"/>
      <c r="C12" s="101" t="s">
        <v>510</v>
      </c>
      <c r="D12" s="53">
        <v>-7.6</v>
      </c>
      <c r="E12" s="53">
        <v>-5.2</v>
      </c>
      <c r="F12" s="57"/>
      <c r="G12" s="101" t="s">
        <v>511</v>
      </c>
      <c r="H12" s="102" t="s">
        <v>512</v>
      </c>
      <c r="J12" s="70"/>
      <c r="K12" s="70"/>
    </row>
    <row r="13" spans="1:11" s="54" customFormat="1">
      <c r="B13" s="52"/>
      <c r="C13" s="101" t="s">
        <v>513</v>
      </c>
      <c r="D13" s="53">
        <v>-3.9</v>
      </c>
      <c r="E13" s="53">
        <v>-3.5</v>
      </c>
      <c r="F13" s="57"/>
      <c r="G13" s="101"/>
      <c r="H13" s="102" t="s">
        <v>514</v>
      </c>
      <c r="J13" s="70"/>
      <c r="K13" s="70"/>
    </row>
    <row r="14" spans="1:11" s="54" customFormat="1">
      <c r="B14" s="52"/>
      <c r="C14" s="101" t="s">
        <v>515</v>
      </c>
      <c r="D14" s="53">
        <v>-2.5</v>
      </c>
      <c r="E14" s="53">
        <v>-1.7</v>
      </c>
      <c r="F14" s="57"/>
      <c r="G14" s="101"/>
      <c r="H14" s="102" t="s">
        <v>516</v>
      </c>
      <c r="J14" s="70"/>
      <c r="K14" s="70"/>
    </row>
    <row r="15" spans="1:11" s="54" customFormat="1">
      <c r="B15" s="52"/>
      <c r="C15" s="52" t="s">
        <v>517</v>
      </c>
      <c r="D15" s="53">
        <v>3.8</v>
      </c>
      <c r="E15" s="53">
        <v>2</v>
      </c>
      <c r="F15" s="100" t="s">
        <v>176</v>
      </c>
      <c r="G15" s="57"/>
      <c r="H15" s="52"/>
      <c r="J15" s="70"/>
      <c r="K15" s="70"/>
    </row>
    <row r="16" spans="1:11" s="54" customFormat="1" ht="4.5" customHeight="1">
      <c r="B16" s="103"/>
      <c r="C16" s="103"/>
      <c r="D16" s="104"/>
      <c r="E16" s="104"/>
      <c r="F16" s="103"/>
      <c r="G16" s="103"/>
      <c r="H16" s="103"/>
    </row>
    <row r="17" spans="2:5" s="18" customFormat="1">
      <c r="B17" s="18" t="s">
        <v>518</v>
      </c>
    </row>
    <row r="18" spans="2:5" s="18" customFormat="1">
      <c r="B18" s="18" t="s">
        <v>519</v>
      </c>
      <c r="D18" s="105"/>
      <c r="E18" s="105"/>
    </row>
    <row r="19" spans="2:5">
      <c r="D19" s="5"/>
      <c r="E19" s="5"/>
    </row>
    <row r="20" spans="2:5">
      <c r="D20" s="5"/>
      <c r="E20" s="5"/>
    </row>
    <row r="21" spans="2:5">
      <c r="D21" s="5"/>
      <c r="E21" s="5"/>
    </row>
    <row r="22" spans="2:5">
      <c r="D22" s="5"/>
      <c r="E22" s="5"/>
    </row>
    <row r="23" spans="2:5">
      <c r="D23" s="5"/>
      <c r="E23" s="5"/>
    </row>
    <row r="24" spans="2:5">
      <c r="D24" s="5"/>
      <c r="E24" s="5"/>
    </row>
    <row r="25" spans="2:5">
      <c r="D25" s="5"/>
      <c r="E25" s="5"/>
    </row>
    <row r="26" spans="2:5">
      <c r="D26" s="5"/>
      <c r="E26" s="5"/>
    </row>
    <row r="27" spans="2:5">
      <c r="D27" s="5"/>
      <c r="E27" s="5"/>
    </row>
    <row r="28" spans="2:5">
      <c r="D28" s="5"/>
      <c r="E28" s="5"/>
    </row>
  </sheetData>
  <mergeCells count="4">
    <mergeCell ref="B6:C6"/>
    <mergeCell ref="F6:H6"/>
    <mergeCell ref="B2:H2"/>
    <mergeCell ref="B3:H3"/>
  </mergeCells>
  <hyperlinks>
    <hyperlink ref="A1" location="Índice!A1" display="Índice" xr:uid="{D2C994C4-08DC-491A-A3D1-5175BC008546}"/>
  </hyperlinks>
  <pageMargins left="0.7" right="0.7" top="0.75" bottom="0.75" header="0.3" footer="0.3"/>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D7EA-7229-40BA-A34D-0E1347FBC6FC}">
  <sheetPr codeName="Folha3">
    <pageSetUpPr fitToPage="1"/>
  </sheetPr>
  <dimension ref="A1:H26"/>
  <sheetViews>
    <sheetView showGridLines="0" zoomScaleNormal="100" workbookViewId="0"/>
  </sheetViews>
  <sheetFormatPr defaultColWidth="8.453125" defaultRowHeight="12.5"/>
  <cols>
    <col min="1" max="1" width="6.453125" style="4" bestFit="1" customWidth="1"/>
    <col min="2" max="2" width="20.453125" style="4" customWidth="1"/>
    <col min="3" max="4" width="18.26953125" style="4" customWidth="1"/>
    <col min="5" max="5" width="1.26953125" style="4" customWidth="1"/>
    <col min="6" max="7" width="18.26953125" style="4" customWidth="1"/>
    <col min="8" max="8" width="20.453125" style="4" customWidth="1"/>
    <col min="9" max="16384" width="8.453125" style="4"/>
  </cols>
  <sheetData>
    <row r="1" spans="1:8" s="54" customFormat="1">
      <c r="A1" s="199" t="s">
        <v>12</v>
      </c>
    </row>
    <row r="2" spans="1:8" s="54" customFormat="1" ht="12.65" customHeight="1">
      <c r="B2" s="551" t="str">
        <f>+Índice!B12</f>
        <v>Gráfico 2 - Saldo e contributo dos subsectores para a variação do défice das AP em 2025</v>
      </c>
      <c r="C2" s="551"/>
      <c r="D2" s="551"/>
      <c r="E2" s="551"/>
      <c r="F2" s="551"/>
      <c r="G2" s="551"/>
      <c r="H2" s="551"/>
    </row>
    <row r="3" spans="1:8" s="54" customFormat="1" ht="12.65" customHeight="1">
      <c r="B3" s="551" t="str">
        <f>+Índice!C12</f>
        <v>Chart 2 - Budget balance and contribution of the subsectors to the change in the General Government deficit in 2025 (M€)</v>
      </c>
      <c r="C3" s="551"/>
      <c r="D3" s="551"/>
      <c r="E3" s="551"/>
      <c r="F3" s="551"/>
      <c r="G3" s="551"/>
      <c r="H3" s="551"/>
    </row>
    <row r="4" spans="1:8" s="54" customFormat="1">
      <c r="B4" s="108"/>
      <c r="C4" s="108"/>
      <c r="D4" s="108"/>
      <c r="E4" s="108"/>
      <c r="F4" s="108"/>
      <c r="G4" s="108"/>
      <c r="H4" s="108"/>
    </row>
    <row r="5" spans="1:8" s="54" customFormat="1">
      <c r="B5" s="75" t="s">
        <v>13</v>
      </c>
    </row>
    <row r="6" spans="1:8" s="54" customFormat="1">
      <c r="B6" s="554"/>
      <c r="C6" s="555" t="s">
        <v>16</v>
      </c>
      <c r="D6" s="555"/>
      <c r="E6" s="254"/>
      <c r="F6" s="555" t="s">
        <v>17</v>
      </c>
      <c r="G6" s="555"/>
      <c r="H6" s="556"/>
    </row>
    <row r="7" spans="1:8" s="54" customFormat="1">
      <c r="B7" s="554"/>
      <c r="C7" s="557" t="s">
        <v>18</v>
      </c>
      <c r="D7" s="558" t="s">
        <v>19</v>
      </c>
      <c r="E7" s="109"/>
      <c r="F7" s="557" t="s">
        <v>18</v>
      </c>
      <c r="G7" s="558" t="s">
        <v>19</v>
      </c>
      <c r="H7" s="556"/>
    </row>
    <row r="8" spans="1:8" s="54" customFormat="1">
      <c r="B8" s="554"/>
      <c r="C8" s="557"/>
      <c r="D8" s="558"/>
      <c r="E8" s="109"/>
      <c r="F8" s="557"/>
      <c r="G8" s="558"/>
      <c r="H8" s="556"/>
    </row>
    <row r="9" spans="1:8" s="54" customFormat="1">
      <c r="B9" s="554"/>
      <c r="C9" s="558" t="s">
        <v>20</v>
      </c>
      <c r="D9" s="558" t="s">
        <v>21</v>
      </c>
      <c r="E9" s="109"/>
      <c r="F9" s="558" t="s">
        <v>20</v>
      </c>
      <c r="G9" s="558" t="s">
        <v>21</v>
      </c>
      <c r="H9" s="556"/>
    </row>
    <row r="10" spans="1:8" s="54" customFormat="1">
      <c r="B10" s="554"/>
      <c r="C10" s="558"/>
      <c r="D10" s="558"/>
      <c r="E10" s="109"/>
      <c r="F10" s="558"/>
      <c r="G10" s="558"/>
      <c r="H10" s="556"/>
    </row>
    <row r="11" spans="1:8" s="54" customFormat="1">
      <c r="B11" s="54" t="s">
        <v>22</v>
      </c>
      <c r="C11" s="76">
        <v>2059</v>
      </c>
      <c r="D11" s="76">
        <v>196</v>
      </c>
      <c r="E11" s="76"/>
      <c r="F11" s="77">
        <v>0.7</v>
      </c>
      <c r="G11" s="77">
        <v>0</v>
      </c>
      <c r="H11" s="255" t="s">
        <v>23</v>
      </c>
    </row>
    <row r="12" spans="1:8" s="74" customFormat="1">
      <c r="B12" s="54" t="s">
        <v>24</v>
      </c>
      <c r="C12" s="76">
        <v>-5636</v>
      </c>
      <c r="D12" s="76">
        <v>-1212</v>
      </c>
      <c r="E12" s="76"/>
      <c r="F12" s="77">
        <v>-1.8</v>
      </c>
      <c r="G12" s="77">
        <v>-0.3</v>
      </c>
      <c r="H12" s="255" t="s">
        <v>25</v>
      </c>
    </row>
    <row r="13" spans="1:8" s="74" customFormat="1">
      <c r="B13" s="54" t="s">
        <v>26</v>
      </c>
      <c r="C13" s="76">
        <v>630</v>
      </c>
      <c r="D13" s="76">
        <v>374</v>
      </c>
      <c r="E13" s="76"/>
      <c r="F13" s="77">
        <v>0.2</v>
      </c>
      <c r="G13" s="77">
        <v>0.1</v>
      </c>
      <c r="H13" s="255" t="s">
        <v>27</v>
      </c>
    </row>
    <row r="14" spans="1:8" s="74" customFormat="1">
      <c r="B14" s="54" t="s">
        <v>28</v>
      </c>
      <c r="C14" s="76">
        <v>7065</v>
      </c>
      <c r="D14" s="76">
        <v>1034</v>
      </c>
      <c r="E14" s="76"/>
      <c r="F14" s="77">
        <v>2.2999999999999998</v>
      </c>
      <c r="G14" s="77">
        <v>0.2</v>
      </c>
      <c r="H14" s="255" t="s">
        <v>29</v>
      </c>
    </row>
    <row r="15" spans="1:8" s="256" customFormat="1" ht="4.5" customHeight="1">
      <c r="B15" s="4"/>
      <c r="C15" s="35"/>
      <c r="D15" s="35"/>
      <c r="E15" s="35"/>
      <c r="F15" s="36"/>
      <c r="G15" s="36"/>
      <c r="H15" s="257"/>
    </row>
    <row r="16" spans="1:8" ht="15" customHeight="1">
      <c r="B16" s="559" t="s">
        <v>30</v>
      </c>
      <c r="C16" s="559"/>
      <c r="D16" s="559"/>
      <c r="E16" s="559"/>
      <c r="F16" s="559"/>
      <c r="G16" s="559"/>
      <c r="H16" s="559"/>
    </row>
    <row r="17" spans="2:8" ht="14.25" customHeight="1">
      <c r="B17" s="553"/>
      <c r="C17" s="553"/>
      <c r="D17" s="553"/>
      <c r="E17" s="553"/>
      <c r="F17" s="553"/>
      <c r="G17" s="553"/>
      <c r="H17" s="553"/>
    </row>
    <row r="18" spans="2:8" ht="12.65" customHeight="1">
      <c r="B18" s="553" t="s">
        <v>31</v>
      </c>
      <c r="C18" s="553"/>
      <c r="D18" s="553"/>
      <c r="E18" s="553"/>
      <c r="F18" s="553"/>
      <c r="G18" s="553"/>
      <c r="H18" s="553"/>
    </row>
    <row r="19" spans="2:8">
      <c r="B19" s="553"/>
      <c r="C19" s="553"/>
      <c r="D19" s="553"/>
      <c r="E19" s="553"/>
      <c r="F19" s="553"/>
      <c r="G19" s="553"/>
      <c r="H19" s="553"/>
    </row>
    <row r="20" spans="2:8">
      <c r="B20" s="553"/>
      <c r="C20" s="553"/>
      <c r="D20" s="553"/>
      <c r="E20" s="553"/>
      <c r="F20" s="553"/>
      <c r="G20" s="553"/>
      <c r="H20" s="553"/>
    </row>
    <row r="21" spans="2:8">
      <c r="C21" s="35"/>
      <c r="D21" s="35"/>
      <c r="E21" s="10"/>
      <c r="F21" s="36"/>
      <c r="G21" s="36"/>
    </row>
    <row r="22" spans="2:8">
      <c r="C22" s="35"/>
      <c r="D22" s="35"/>
      <c r="E22" s="10"/>
      <c r="F22" s="36"/>
      <c r="G22" s="36"/>
    </row>
    <row r="23" spans="2:8">
      <c r="C23" s="35"/>
      <c r="D23" s="35"/>
      <c r="F23" s="36"/>
      <c r="G23" s="36"/>
    </row>
    <row r="24" spans="2:8">
      <c r="C24" s="35"/>
      <c r="D24" s="35"/>
      <c r="F24" s="36"/>
      <c r="G24" s="36"/>
    </row>
    <row r="25" spans="2:8">
      <c r="C25" s="35"/>
      <c r="D25" s="35"/>
      <c r="F25" s="36"/>
      <c r="G25" s="36"/>
    </row>
    <row r="26" spans="2:8">
      <c r="F26" s="36"/>
      <c r="G26" s="36"/>
    </row>
  </sheetData>
  <mergeCells count="16">
    <mergeCell ref="B18:H20"/>
    <mergeCell ref="B2:H2"/>
    <mergeCell ref="B3:H3"/>
    <mergeCell ref="B6:B10"/>
    <mergeCell ref="C6:D6"/>
    <mergeCell ref="F6:G6"/>
    <mergeCell ref="H6:H10"/>
    <mergeCell ref="C7:C8"/>
    <mergeCell ref="D7:D8"/>
    <mergeCell ref="F7:F8"/>
    <mergeCell ref="G7:G8"/>
    <mergeCell ref="C9:C10"/>
    <mergeCell ref="D9:D10"/>
    <mergeCell ref="F9:F10"/>
    <mergeCell ref="G9:G10"/>
    <mergeCell ref="B16:H17"/>
  </mergeCells>
  <hyperlinks>
    <hyperlink ref="A1" location="Índice!A1" display="Índice" xr:uid="{4EEE428E-9217-4E39-B519-F5E55E546726}"/>
  </hyperlinks>
  <pageMargins left="0.70866141732283472" right="0.70866141732283472" top="0.74803149606299213" bottom="0.74803149606299213" header="0.31496062992125984" footer="0.31496062992125984"/>
  <pageSetup paperSize="9" scale="7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A7C43-113D-4F75-BBA6-B720440B3E75}">
  <sheetPr codeName="Folha4"/>
  <dimension ref="A1:F45"/>
  <sheetViews>
    <sheetView showGridLines="0" workbookViewId="0"/>
  </sheetViews>
  <sheetFormatPr defaultColWidth="8.81640625" defaultRowHeight="14.5"/>
  <cols>
    <col min="1" max="1" width="6.7265625" bestFit="1" customWidth="1"/>
    <col min="2" max="2" width="18.26953125" customWidth="1"/>
    <col min="3" max="5" width="13.26953125" customWidth="1"/>
    <col min="6" max="6" width="18.26953125" customWidth="1"/>
  </cols>
  <sheetData>
    <row r="1" spans="1:6" s="237" customFormat="1" ht="12.5">
      <c r="A1" s="199" t="s">
        <v>12</v>
      </c>
    </row>
    <row r="2" spans="1:6" s="237" customFormat="1" ht="15" customHeight="1">
      <c r="B2" s="551" t="str">
        <f>Índice!B13</f>
        <v>Gráfico 3 - Saldo orçamental dos países da UE (em % do PIB), 2019-2025</v>
      </c>
      <c r="C2" s="551"/>
      <c r="D2" s="551"/>
      <c r="E2" s="551"/>
      <c r="F2" s="551"/>
    </row>
    <row r="3" spans="1:6" s="237" customFormat="1" ht="15" customHeight="1">
      <c r="B3" s="551" t="str">
        <f>Índice!C13</f>
        <v>Chart 3 - Budget balance of EU countries (in % of GDP), 2019-2025</v>
      </c>
      <c r="C3" s="551"/>
      <c r="D3" s="551"/>
      <c r="E3" s="551"/>
      <c r="F3" s="551"/>
    </row>
    <row r="4" spans="1:6" s="237" customFormat="1" ht="14">
      <c r="B4" s="38"/>
      <c r="C4" s="38"/>
      <c r="D4" s="38"/>
      <c r="E4" s="38"/>
      <c r="F4" s="38"/>
    </row>
    <row r="5" spans="1:6" s="54" customFormat="1" ht="13">
      <c r="B5" s="330" t="s">
        <v>13</v>
      </c>
    </row>
    <row r="6" spans="1:6" s="74" customFormat="1" ht="15" customHeight="1">
      <c r="B6" s="561"/>
      <c r="C6" s="564" t="s">
        <v>32</v>
      </c>
      <c r="D6" s="565"/>
      <c r="E6" s="566"/>
      <c r="F6" s="561"/>
    </row>
    <row r="7" spans="1:6" s="74" customFormat="1" ht="12.5">
      <c r="B7" s="562"/>
      <c r="C7" s="567"/>
      <c r="D7" s="568"/>
      <c r="E7" s="569"/>
      <c r="F7" s="562"/>
    </row>
    <row r="8" spans="1:6" s="54" customFormat="1" ht="12.5">
      <c r="B8" s="563"/>
      <c r="C8" s="331">
        <v>2025</v>
      </c>
      <c r="D8" s="331">
        <v>2024</v>
      </c>
      <c r="E8" s="331">
        <v>2019</v>
      </c>
      <c r="F8" s="563"/>
    </row>
    <row r="9" spans="1:6" s="54" customFormat="1" ht="12.5">
      <c r="B9" s="255" t="s">
        <v>35</v>
      </c>
      <c r="C9" s="77">
        <v>3.4</v>
      </c>
      <c r="D9" s="77">
        <v>4.0999999999999996</v>
      </c>
      <c r="E9" s="77">
        <v>1</v>
      </c>
      <c r="F9" s="78" t="s">
        <v>36</v>
      </c>
    </row>
    <row r="10" spans="1:6" s="74" customFormat="1" ht="12.5">
      <c r="B10" s="255" t="s">
        <v>33</v>
      </c>
      <c r="C10" s="77">
        <v>2.9</v>
      </c>
      <c r="D10" s="77">
        <v>4.5</v>
      </c>
      <c r="E10" s="77">
        <v>4.3</v>
      </c>
      <c r="F10" s="78" t="s">
        <v>34</v>
      </c>
    </row>
    <row r="11" spans="1:6" s="74" customFormat="1" ht="12.5">
      <c r="B11" s="255" t="s">
        <v>37</v>
      </c>
      <c r="C11" s="77">
        <v>1.8</v>
      </c>
      <c r="D11" s="77">
        <v>4.0999999999999996</v>
      </c>
      <c r="E11" s="77">
        <v>0.4</v>
      </c>
      <c r="F11" s="78" t="s">
        <v>38</v>
      </c>
    </row>
    <row r="12" spans="1:6" s="31" customFormat="1" ht="13">
      <c r="B12" s="255" t="s">
        <v>50</v>
      </c>
      <c r="C12" s="77">
        <v>1.7</v>
      </c>
      <c r="D12" s="77">
        <v>1.3</v>
      </c>
      <c r="E12" s="77">
        <v>0.8</v>
      </c>
      <c r="F12" s="78" t="s">
        <v>51</v>
      </c>
    </row>
    <row r="13" spans="1:6" s="18" customFormat="1" ht="13">
      <c r="B13" s="255" t="s">
        <v>39</v>
      </c>
      <c r="C13" s="77">
        <v>0.7</v>
      </c>
      <c r="D13" s="77">
        <v>0.6</v>
      </c>
      <c r="E13" s="77">
        <v>0.1</v>
      </c>
      <c r="F13" s="78" t="s">
        <v>39</v>
      </c>
    </row>
    <row r="14" spans="1:6">
      <c r="B14" s="255" t="s">
        <v>42</v>
      </c>
      <c r="C14" s="77">
        <v>-1.3</v>
      </c>
      <c r="D14" s="77">
        <v>-1.5</v>
      </c>
      <c r="E14" s="77">
        <v>0.4</v>
      </c>
      <c r="F14" s="78" t="s">
        <v>43</v>
      </c>
    </row>
    <row r="15" spans="1:6">
      <c r="B15" s="255" t="s">
        <v>40</v>
      </c>
      <c r="C15" s="77">
        <v>-1.6</v>
      </c>
      <c r="D15" s="77">
        <v>-0.7</v>
      </c>
      <c r="E15" s="77">
        <v>1.9</v>
      </c>
      <c r="F15" s="78" t="s">
        <v>41</v>
      </c>
    </row>
    <row r="16" spans="1:6">
      <c r="B16" s="255" t="s">
        <v>46</v>
      </c>
      <c r="C16" s="77">
        <v>-1.8</v>
      </c>
      <c r="D16" s="77">
        <v>-1.3</v>
      </c>
      <c r="E16" s="77">
        <v>0.4</v>
      </c>
      <c r="F16" s="78" t="s">
        <v>47</v>
      </c>
    </row>
    <row r="17" spans="2:6">
      <c r="B17" s="255" t="s">
        <v>63</v>
      </c>
      <c r="C17" s="77">
        <v>-2</v>
      </c>
      <c r="D17" s="77">
        <v>-1.1000000000000001</v>
      </c>
      <c r="E17" s="77">
        <v>-0.1</v>
      </c>
      <c r="F17" s="78" t="s">
        <v>64</v>
      </c>
    </row>
    <row r="18" spans="2:6">
      <c r="B18" s="255" t="s">
        <v>48</v>
      </c>
      <c r="C18" s="77">
        <v>-2</v>
      </c>
      <c r="D18" s="77">
        <v>0.9</v>
      </c>
      <c r="E18" s="77">
        <v>2.7</v>
      </c>
      <c r="F18" s="78" t="s">
        <v>49</v>
      </c>
    </row>
    <row r="19" spans="2:6">
      <c r="B19" s="255" t="s">
        <v>69</v>
      </c>
      <c r="C19" s="77">
        <v>-2.1</v>
      </c>
      <c r="D19" s="77">
        <v>-2</v>
      </c>
      <c r="E19" s="77">
        <v>0.3</v>
      </c>
      <c r="F19" s="78" t="s">
        <v>70</v>
      </c>
    </row>
    <row r="20" spans="2:6">
      <c r="B20" s="255" t="s">
        <v>75</v>
      </c>
      <c r="C20" s="77">
        <v>-2.2000000000000002</v>
      </c>
      <c r="D20" s="77">
        <v>-3.4</v>
      </c>
      <c r="E20" s="77">
        <v>0.8</v>
      </c>
      <c r="F20" s="78" t="s">
        <v>75</v>
      </c>
    </row>
    <row r="21" spans="2:6">
      <c r="B21" s="255" t="s">
        <v>67</v>
      </c>
      <c r="C21" s="77">
        <v>-2.4</v>
      </c>
      <c r="D21" s="77">
        <v>-3.2</v>
      </c>
      <c r="E21" s="77">
        <v>-3.1</v>
      </c>
      <c r="F21" s="78" t="s">
        <v>68</v>
      </c>
    </row>
    <row r="22" spans="2:6">
      <c r="B22" s="255" t="s">
        <v>54</v>
      </c>
      <c r="C22" s="77">
        <v>-2.5</v>
      </c>
      <c r="D22" s="77">
        <v>-1.8</v>
      </c>
      <c r="E22" s="77">
        <v>-0.2</v>
      </c>
      <c r="F22" s="78" t="s">
        <v>55</v>
      </c>
    </row>
    <row r="23" spans="2:6">
      <c r="B23" s="255" t="s">
        <v>56</v>
      </c>
      <c r="C23" s="77">
        <v>-2.5</v>
      </c>
      <c r="D23" s="77">
        <v>-0.9</v>
      </c>
      <c r="E23" s="77">
        <v>0.7</v>
      </c>
      <c r="F23" s="78" t="s">
        <v>57</v>
      </c>
    </row>
    <row r="24" spans="2:6">
      <c r="B24" s="255" t="s">
        <v>58</v>
      </c>
      <c r="C24" s="77">
        <v>-2.7</v>
      </c>
      <c r="D24" s="77">
        <v>-2.7</v>
      </c>
      <c r="E24" s="77">
        <v>1.3</v>
      </c>
      <c r="F24" s="78" t="s">
        <v>59</v>
      </c>
    </row>
    <row r="25" spans="2:6">
      <c r="B25" s="255" t="s">
        <v>44</v>
      </c>
      <c r="C25" s="77">
        <v>-3</v>
      </c>
      <c r="D25" s="77">
        <v>-2.2999999999999998</v>
      </c>
      <c r="E25" s="77">
        <v>0.2</v>
      </c>
      <c r="F25" s="78" t="s">
        <v>45</v>
      </c>
    </row>
    <row r="26" spans="2:6">
      <c r="B26" s="332" t="s">
        <v>65</v>
      </c>
      <c r="C26" s="249">
        <v>-3.1</v>
      </c>
      <c r="D26" s="249">
        <v>-3.1</v>
      </c>
      <c r="E26" s="249">
        <v>-0.5</v>
      </c>
      <c r="F26" s="217" t="s">
        <v>66</v>
      </c>
    </row>
    <row r="27" spans="2:6">
      <c r="B27" s="255" t="s">
        <v>83</v>
      </c>
      <c r="C27" s="77">
        <v>-3.1</v>
      </c>
      <c r="D27" s="77">
        <v>-3.4</v>
      </c>
      <c r="E27" s="77">
        <v>-1.5</v>
      </c>
      <c r="F27" s="78" t="s">
        <v>84</v>
      </c>
    </row>
    <row r="28" spans="2:6">
      <c r="B28" s="255" t="s">
        <v>520</v>
      </c>
      <c r="C28" s="77">
        <v>-3.4</v>
      </c>
      <c r="D28" s="77">
        <v>-4.4000000000000004</v>
      </c>
      <c r="E28" s="77">
        <v>-0.9</v>
      </c>
      <c r="F28" s="78" t="s">
        <v>62</v>
      </c>
    </row>
    <row r="29" spans="2:6">
      <c r="B29" s="255" t="s">
        <v>52</v>
      </c>
      <c r="C29" s="77">
        <v>-3.5</v>
      </c>
      <c r="D29" s="77">
        <v>-3</v>
      </c>
      <c r="E29" s="77">
        <v>2.2000000000000002</v>
      </c>
      <c r="F29" s="78" t="s">
        <v>521</v>
      </c>
    </row>
    <row r="30" spans="2:6">
      <c r="B30" s="255" t="s">
        <v>60</v>
      </c>
      <c r="C30" s="77">
        <v>-4.2</v>
      </c>
      <c r="D30" s="77">
        <v>-4.5999999999999996</v>
      </c>
      <c r="E30" s="77">
        <v>0.5</v>
      </c>
      <c r="F30" s="78" t="s">
        <v>61</v>
      </c>
    </row>
    <row r="31" spans="2:6">
      <c r="B31" s="255" t="s">
        <v>73</v>
      </c>
      <c r="C31" s="77">
        <v>-4.5</v>
      </c>
      <c r="D31" s="77">
        <v>-5.3</v>
      </c>
      <c r="E31" s="77">
        <v>-1.2</v>
      </c>
      <c r="F31" s="78" t="s">
        <v>74</v>
      </c>
    </row>
    <row r="32" spans="2:6">
      <c r="B32" s="255" t="s">
        <v>81</v>
      </c>
      <c r="C32" s="77">
        <v>-4.7</v>
      </c>
      <c r="D32" s="77">
        <v>-5.0999999999999996</v>
      </c>
      <c r="E32" s="77">
        <v>-2</v>
      </c>
      <c r="F32" s="78" t="s">
        <v>82</v>
      </c>
    </row>
    <row r="33" spans="2:6">
      <c r="B33" s="255" t="s">
        <v>78</v>
      </c>
      <c r="C33" s="77">
        <v>-5.0999999999999996</v>
      </c>
      <c r="D33" s="77">
        <v>-5.8</v>
      </c>
      <c r="E33" s="77">
        <v>-2.4</v>
      </c>
      <c r="F33" s="78" t="s">
        <v>79</v>
      </c>
    </row>
    <row r="34" spans="2:6">
      <c r="B34" s="255" t="s">
        <v>71</v>
      </c>
      <c r="C34" s="77">
        <v>-5.2</v>
      </c>
      <c r="D34" s="77">
        <v>-4.4000000000000004</v>
      </c>
      <c r="E34" s="77">
        <v>-2</v>
      </c>
      <c r="F34" s="78" t="s">
        <v>72</v>
      </c>
    </row>
    <row r="35" spans="2:6">
      <c r="B35" s="255" t="s">
        <v>76</v>
      </c>
      <c r="C35" s="77">
        <v>-7.3</v>
      </c>
      <c r="D35" s="77">
        <v>-6.4</v>
      </c>
      <c r="E35" s="77">
        <v>-0.7</v>
      </c>
      <c r="F35" s="78" t="s">
        <v>77</v>
      </c>
    </row>
    <row r="36" spans="2:6">
      <c r="B36" s="255" t="s">
        <v>80</v>
      </c>
      <c r="C36" s="77">
        <v>-7.9</v>
      </c>
      <c r="D36" s="77">
        <v>-9.3000000000000007</v>
      </c>
      <c r="E36" s="77">
        <v>-4.4000000000000004</v>
      </c>
      <c r="F36" s="78" t="s">
        <v>522</v>
      </c>
    </row>
    <row r="37" spans="2:6" ht="4.5" customHeight="1">
      <c r="B37" s="333"/>
      <c r="C37" s="334"/>
      <c r="D37" s="334"/>
      <c r="E37" s="334"/>
      <c r="F37" s="333"/>
    </row>
    <row r="38" spans="2:6">
      <c r="B38" s="560" t="s">
        <v>649</v>
      </c>
      <c r="C38" s="560"/>
      <c r="D38" s="560"/>
      <c r="E38" s="560"/>
      <c r="F38" s="560"/>
    </row>
    <row r="39" spans="2:6">
      <c r="B39" s="553" t="s">
        <v>650</v>
      </c>
      <c r="C39" s="553"/>
      <c r="D39" s="553"/>
      <c r="E39" s="553"/>
      <c r="F39" s="553"/>
    </row>
    <row r="40" spans="2:6">
      <c r="C40" s="476"/>
      <c r="D40" s="476"/>
      <c r="E40" s="476"/>
      <c r="F40" s="476"/>
    </row>
    <row r="42" spans="2:6">
      <c r="B42" s="509"/>
      <c r="C42" s="510"/>
      <c r="D42" s="510"/>
      <c r="E42" s="510"/>
      <c r="F42" s="511"/>
    </row>
    <row r="45" spans="2:6">
      <c r="B45" s="509"/>
      <c r="C45" s="510"/>
      <c r="D45" s="510"/>
      <c r="E45" s="510"/>
      <c r="F45" s="511"/>
    </row>
  </sheetData>
  <mergeCells count="7">
    <mergeCell ref="B38:F38"/>
    <mergeCell ref="B39:F39"/>
    <mergeCell ref="B2:F2"/>
    <mergeCell ref="B3:F3"/>
    <mergeCell ref="B6:B8"/>
    <mergeCell ref="C6:E7"/>
    <mergeCell ref="F6:F8"/>
  </mergeCells>
  <hyperlinks>
    <hyperlink ref="A1" location="Índice!A1" display="Índice" xr:uid="{5B658F91-DD1F-48A0-AADE-ACA9671AF63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F2D50-72E2-4071-84F1-C34706601921}">
  <sheetPr codeName="Folha5"/>
  <dimension ref="A1:F39"/>
  <sheetViews>
    <sheetView showGridLines="0" workbookViewId="0"/>
  </sheetViews>
  <sheetFormatPr defaultColWidth="8.81640625" defaultRowHeight="14.5"/>
  <cols>
    <col min="1" max="1" width="6.7265625" bestFit="1" customWidth="1"/>
    <col min="2" max="2" width="18.26953125" customWidth="1"/>
    <col min="3" max="5" width="13.26953125" customWidth="1"/>
    <col min="6" max="6" width="18.26953125" customWidth="1"/>
  </cols>
  <sheetData>
    <row r="1" spans="1:6" s="237" customFormat="1" ht="12.5">
      <c r="A1" s="199" t="s">
        <v>12</v>
      </c>
    </row>
    <row r="2" spans="1:6" s="237" customFormat="1" ht="15" customHeight="1">
      <c r="B2" s="551" t="str">
        <f>+Índice!B14</f>
        <v>Gráfico 4 - Dívida pública dos países da UE (em % do PIB), 2019-2025</v>
      </c>
      <c r="C2" s="551"/>
      <c r="D2" s="551"/>
      <c r="E2" s="551"/>
      <c r="F2" s="551"/>
    </row>
    <row r="3" spans="1:6" s="237" customFormat="1" ht="15" customHeight="1">
      <c r="B3" s="551" t="str">
        <f>+Índice!C14</f>
        <v>Chart 4 - Public debt of EU countries (in % of GDP), 2019-2025</v>
      </c>
      <c r="C3" s="551"/>
      <c r="D3" s="551"/>
      <c r="E3" s="551"/>
      <c r="F3" s="551"/>
    </row>
    <row r="4" spans="1:6" s="237" customFormat="1" ht="14">
      <c r="B4" s="38"/>
      <c r="C4" s="38"/>
      <c r="D4" s="38"/>
      <c r="E4" s="38"/>
      <c r="F4" s="38"/>
    </row>
    <row r="5" spans="1:6" s="54" customFormat="1" ht="13">
      <c r="B5" s="330" t="s">
        <v>13</v>
      </c>
    </row>
    <row r="6" spans="1:6" s="74" customFormat="1" ht="12.5">
      <c r="B6" s="561"/>
      <c r="C6" s="564" t="s">
        <v>85</v>
      </c>
      <c r="D6" s="565"/>
      <c r="E6" s="566"/>
      <c r="F6" s="561"/>
    </row>
    <row r="7" spans="1:6" s="74" customFormat="1" ht="12.5">
      <c r="B7" s="562"/>
      <c r="C7" s="567"/>
      <c r="D7" s="568"/>
      <c r="E7" s="569"/>
      <c r="F7" s="562"/>
    </row>
    <row r="8" spans="1:6" s="54" customFormat="1" ht="12.5">
      <c r="B8" s="563"/>
      <c r="C8" s="331">
        <v>2025</v>
      </c>
      <c r="D8" s="331">
        <v>2024</v>
      </c>
      <c r="E8" s="331">
        <v>2019</v>
      </c>
      <c r="F8" s="563"/>
    </row>
    <row r="9" spans="1:6" s="54" customFormat="1" ht="12.5">
      <c r="B9" s="255" t="s">
        <v>50</v>
      </c>
      <c r="C9" s="77">
        <v>146.1</v>
      </c>
      <c r="D9" s="77">
        <v>154.19999999999999</v>
      </c>
      <c r="E9" s="77">
        <v>183.2</v>
      </c>
      <c r="F9" s="78" t="s">
        <v>51</v>
      </c>
    </row>
    <row r="10" spans="1:6" s="74" customFormat="1" ht="12.5">
      <c r="B10" s="255" t="s">
        <v>83</v>
      </c>
      <c r="C10" s="77">
        <v>137.1</v>
      </c>
      <c r="D10" s="77">
        <v>134.69999999999999</v>
      </c>
      <c r="E10" s="77">
        <v>133.9</v>
      </c>
      <c r="F10" s="78" t="s">
        <v>84</v>
      </c>
    </row>
    <row r="11" spans="1:6" s="74" customFormat="1" ht="12.5">
      <c r="B11" s="255" t="s">
        <v>78</v>
      </c>
      <c r="C11" s="77">
        <v>115.6</v>
      </c>
      <c r="D11" s="77">
        <v>112.6</v>
      </c>
      <c r="E11" s="77">
        <v>98.2</v>
      </c>
      <c r="F11" s="78" t="s">
        <v>79</v>
      </c>
    </row>
    <row r="12" spans="1:6" s="31" customFormat="1" ht="13">
      <c r="B12" s="255" t="s">
        <v>71</v>
      </c>
      <c r="C12" s="77">
        <v>107.9</v>
      </c>
      <c r="D12" s="77">
        <v>103.9</v>
      </c>
      <c r="E12" s="77">
        <v>97.7</v>
      </c>
      <c r="F12" s="78" t="s">
        <v>72</v>
      </c>
    </row>
    <row r="13" spans="1:6" s="18" customFormat="1" ht="13">
      <c r="B13" s="255" t="s">
        <v>67</v>
      </c>
      <c r="C13" s="77">
        <v>100.7</v>
      </c>
      <c r="D13" s="77">
        <v>101.6</v>
      </c>
      <c r="E13" s="77">
        <v>97.7</v>
      </c>
      <c r="F13" s="78" t="s">
        <v>68</v>
      </c>
    </row>
    <row r="14" spans="1:6">
      <c r="B14" s="255" t="s">
        <v>39</v>
      </c>
      <c r="C14" s="77">
        <v>89.7</v>
      </c>
      <c r="D14" s="77">
        <v>93.5</v>
      </c>
      <c r="E14" s="77">
        <v>116.1</v>
      </c>
      <c r="F14" s="78" t="s">
        <v>39</v>
      </c>
    </row>
    <row r="15" spans="1:6">
      <c r="B15" s="255" t="s">
        <v>520</v>
      </c>
      <c r="C15" s="77">
        <v>88.5</v>
      </c>
      <c r="D15" s="77">
        <v>82.4</v>
      </c>
      <c r="E15" s="77">
        <v>65.3</v>
      </c>
      <c r="F15" s="78" t="s">
        <v>62</v>
      </c>
    </row>
    <row r="16" spans="1:6">
      <c r="B16" s="332" t="s">
        <v>65</v>
      </c>
      <c r="C16" s="249">
        <v>81.7</v>
      </c>
      <c r="D16" s="249">
        <v>80.7</v>
      </c>
      <c r="E16" s="249">
        <v>77.5</v>
      </c>
      <c r="F16" s="217" t="s">
        <v>66</v>
      </c>
    </row>
    <row r="17" spans="2:6">
      <c r="B17" s="255" t="s">
        <v>60</v>
      </c>
      <c r="C17" s="77">
        <v>81.5</v>
      </c>
      <c r="D17" s="77">
        <v>80</v>
      </c>
      <c r="E17" s="77">
        <v>71</v>
      </c>
      <c r="F17" s="78" t="s">
        <v>61</v>
      </c>
    </row>
    <row r="18" spans="2:6">
      <c r="B18" s="255" t="s">
        <v>81</v>
      </c>
      <c r="C18" s="77">
        <v>74.599999999999994</v>
      </c>
      <c r="D18" s="77">
        <v>73.5</v>
      </c>
      <c r="E18" s="77">
        <v>65</v>
      </c>
      <c r="F18" s="78" t="s">
        <v>82</v>
      </c>
    </row>
    <row r="19" spans="2:6">
      <c r="B19" s="255" t="s">
        <v>56</v>
      </c>
      <c r="C19" s="77">
        <v>65.7</v>
      </c>
      <c r="D19" s="77">
        <v>66.400000000000006</v>
      </c>
      <c r="E19" s="77">
        <v>66</v>
      </c>
      <c r="F19" s="78" t="s">
        <v>57</v>
      </c>
    </row>
    <row r="20" spans="2:6">
      <c r="B20" s="255" t="s">
        <v>58</v>
      </c>
      <c r="C20" s="77">
        <v>63.5</v>
      </c>
      <c r="D20" s="77">
        <v>62.2</v>
      </c>
      <c r="E20" s="77">
        <v>58.7</v>
      </c>
      <c r="F20" s="78" t="s">
        <v>59</v>
      </c>
    </row>
    <row r="21" spans="2:6">
      <c r="B21" s="255" t="s">
        <v>73</v>
      </c>
      <c r="C21" s="77">
        <v>61.4</v>
      </c>
      <c r="D21" s="77">
        <v>59.7</v>
      </c>
      <c r="E21" s="77">
        <v>48</v>
      </c>
      <c r="F21" s="78" t="s">
        <v>74</v>
      </c>
    </row>
    <row r="22" spans="2:6">
      <c r="B22" s="255" t="s">
        <v>76</v>
      </c>
      <c r="C22" s="77">
        <v>59.7</v>
      </c>
      <c r="D22" s="77">
        <v>54.8</v>
      </c>
      <c r="E22" s="77">
        <v>45.2</v>
      </c>
      <c r="F22" s="78" t="s">
        <v>77</v>
      </c>
    </row>
    <row r="23" spans="2:6">
      <c r="B23" s="255" t="s">
        <v>80</v>
      </c>
      <c r="C23" s="77">
        <v>59.3</v>
      </c>
      <c r="D23" s="77">
        <v>54.8</v>
      </c>
      <c r="E23" s="77">
        <v>35.200000000000003</v>
      </c>
      <c r="F23" s="78" t="s">
        <v>522</v>
      </c>
    </row>
    <row r="24" spans="2:6">
      <c r="B24" s="255" t="s">
        <v>44</v>
      </c>
      <c r="C24" s="77">
        <v>56.3</v>
      </c>
      <c r="D24" s="77">
        <v>57.4</v>
      </c>
      <c r="E24" s="77">
        <v>70.900000000000006</v>
      </c>
      <c r="F24" s="78" t="s">
        <v>45</v>
      </c>
    </row>
    <row r="25" spans="2:6">
      <c r="B25" s="255" t="s">
        <v>35</v>
      </c>
      <c r="C25" s="77">
        <v>55</v>
      </c>
      <c r="D25" s="77">
        <v>62.7</v>
      </c>
      <c r="E25" s="77">
        <v>92.3</v>
      </c>
      <c r="F25" s="78" t="s">
        <v>36</v>
      </c>
    </row>
    <row r="26" spans="2:6">
      <c r="B26" s="255" t="s">
        <v>54</v>
      </c>
      <c r="C26" s="77">
        <v>46.9</v>
      </c>
      <c r="D26" s="77">
        <v>46.2</v>
      </c>
      <c r="E26" s="77">
        <v>37.9</v>
      </c>
      <c r="F26" s="78" t="s">
        <v>55</v>
      </c>
    </row>
    <row r="27" spans="2:6">
      <c r="B27" s="255" t="s">
        <v>75</v>
      </c>
      <c r="C27" s="77">
        <v>46.4</v>
      </c>
      <c r="D27" s="77">
        <v>45.9</v>
      </c>
      <c r="E27" s="77">
        <v>39.200000000000003</v>
      </c>
      <c r="F27" s="78" t="s">
        <v>75</v>
      </c>
    </row>
    <row r="28" spans="2:6">
      <c r="B28" s="255" t="s">
        <v>40</v>
      </c>
      <c r="C28" s="77">
        <v>44.4</v>
      </c>
      <c r="D28" s="77">
        <v>43.8</v>
      </c>
      <c r="E28" s="77">
        <v>47.7</v>
      </c>
      <c r="F28" s="78" t="s">
        <v>41</v>
      </c>
    </row>
    <row r="29" spans="2:6">
      <c r="B29" s="255" t="s">
        <v>69</v>
      </c>
      <c r="C29" s="77">
        <v>44.3</v>
      </c>
      <c r="D29" s="77">
        <v>43.3</v>
      </c>
      <c r="E29" s="77">
        <v>29.6</v>
      </c>
      <c r="F29" s="78" t="s">
        <v>70</v>
      </c>
    </row>
    <row r="30" spans="2:6">
      <c r="B30" s="255" t="s">
        <v>46</v>
      </c>
      <c r="C30" s="77">
        <v>39.5</v>
      </c>
      <c r="D30" s="77">
        <v>38</v>
      </c>
      <c r="E30" s="77">
        <v>35.6</v>
      </c>
      <c r="F30" s="78" t="s">
        <v>47</v>
      </c>
    </row>
    <row r="31" spans="2:6">
      <c r="B31" s="255" t="s">
        <v>42</v>
      </c>
      <c r="C31" s="77">
        <v>35.1</v>
      </c>
      <c r="D31" s="77">
        <v>34.200000000000003</v>
      </c>
      <c r="E31" s="77">
        <v>36</v>
      </c>
      <c r="F31" s="78" t="s">
        <v>43</v>
      </c>
    </row>
    <row r="32" spans="2:6">
      <c r="B32" s="255" t="s">
        <v>37</v>
      </c>
      <c r="C32" s="77">
        <v>32.9</v>
      </c>
      <c r="D32" s="77">
        <v>38.299999999999997</v>
      </c>
      <c r="E32" s="77">
        <v>55.8</v>
      </c>
      <c r="F32" s="78" t="s">
        <v>38</v>
      </c>
    </row>
    <row r="33" spans="2:6">
      <c r="B33" s="255" t="s">
        <v>52</v>
      </c>
      <c r="C33" s="77">
        <v>29.9</v>
      </c>
      <c r="D33" s="77">
        <v>23.8</v>
      </c>
      <c r="E33" s="77">
        <v>20.100000000000001</v>
      </c>
      <c r="F33" s="78" t="s">
        <v>53</v>
      </c>
    </row>
    <row r="34" spans="2:6">
      <c r="B34" s="255" t="s">
        <v>33</v>
      </c>
      <c r="C34" s="77">
        <v>27.9</v>
      </c>
      <c r="D34" s="77">
        <v>30.5</v>
      </c>
      <c r="E34" s="77">
        <v>38.299999999999997</v>
      </c>
      <c r="F34" s="78" t="s">
        <v>34</v>
      </c>
    </row>
    <row r="35" spans="2:6">
      <c r="B35" s="255" t="s">
        <v>48</v>
      </c>
      <c r="C35" s="77">
        <v>26.5</v>
      </c>
      <c r="D35" s="77">
        <v>26.3</v>
      </c>
      <c r="E35" s="77">
        <v>22.3</v>
      </c>
      <c r="F35" s="78" t="s">
        <v>49</v>
      </c>
    </row>
    <row r="36" spans="2:6">
      <c r="B36" s="255" t="s">
        <v>63</v>
      </c>
      <c r="C36" s="77">
        <v>24.1</v>
      </c>
      <c r="D36" s="77">
        <v>23.5</v>
      </c>
      <c r="E36" s="77">
        <v>9</v>
      </c>
      <c r="F36" s="78" t="s">
        <v>64</v>
      </c>
    </row>
    <row r="37" spans="2:6" ht="4.5" customHeight="1">
      <c r="B37" s="333"/>
      <c r="C37" s="334"/>
      <c r="D37" s="334"/>
      <c r="E37" s="334"/>
      <c r="F37" s="333"/>
    </row>
    <row r="38" spans="2:6">
      <c r="B38" s="560" t="s">
        <v>649</v>
      </c>
      <c r="C38" s="560"/>
      <c r="D38" s="560"/>
      <c r="E38" s="560"/>
      <c r="F38" s="560"/>
    </row>
    <row r="39" spans="2:6">
      <c r="B39" s="553" t="s">
        <v>650</v>
      </c>
      <c r="C39" s="553"/>
      <c r="D39" s="553"/>
      <c r="E39" s="553"/>
      <c r="F39" s="553"/>
    </row>
  </sheetData>
  <mergeCells count="7">
    <mergeCell ref="B38:F38"/>
    <mergeCell ref="B39:F39"/>
    <mergeCell ref="B2:F2"/>
    <mergeCell ref="B3:F3"/>
    <mergeCell ref="B6:B8"/>
    <mergeCell ref="C6:E7"/>
    <mergeCell ref="F6:F8"/>
  </mergeCells>
  <hyperlinks>
    <hyperlink ref="A1" location="Índice!A1" display="Índice" xr:uid="{C40D05A2-7DBB-4E2D-878C-C863A3E58BF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DF3D5-6274-4624-8E52-6C64FF1C3C2F}">
  <sheetPr codeName="Folha7">
    <pageSetUpPr fitToPage="1"/>
  </sheetPr>
  <dimension ref="A1:O21"/>
  <sheetViews>
    <sheetView showGridLines="0" zoomScaleNormal="100" workbookViewId="0"/>
  </sheetViews>
  <sheetFormatPr defaultColWidth="9.26953125" defaultRowHeight="12.5"/>
  <cols>
    <col min="1" max="1" width="6.453125" style="4" bestFit="1" customWidth="1"/>
    <col min="2" max="2" width="15.7265625" style="4" customWidth="1"/>
    <col min="3" max="7" width="8.453125" style="4" customWidth="1"/>
    <col min="8" max="8" width="1.453125" style="4" customWidth="1"/>
    <col min="9" max="13" width="8.453125" style="4" customWidth="1"/>
    <col min="14" max="14" width="15.7265625" style="4" customWidth="1"/>
    <col min="15" max="16" width="9.453125" style="4" bestFit="1" customWidth="1"/>
    <col min="17" max="17" width="9.26953125" style="4"/>
    <col min="18" max="18" width="9.7265625" style="4" bestFit="1" customWidth="1"/>
    <col min="19" max="29" width="9.26953125" style="4"/>
    <col min="30" max="30" width="8.7265625" style="4" bestFit="1" customWidth="1"/>
    <col min="31" max="45" width="4.453125" style="4" customWidth="1"/>
    <col min="46" max="16384" width="9.26953125" style="4"/>
  </cols>
  <sheetData>
    <row r="1" spans="1:15" s="54" customFormat="1">
      <c r="A1" s="199" t="s">
        <v>12</v>
      </c>
    </row>
    <row r="2" spans="1:15" s="54" customFormat="1">
      <c r="B2" s="572" t="str">
        <f>+Índice!B15</f>
        <v>Gráfico 5 - Saldo estrutural: ajustamento entre 2020 e 2025 (em % do PIB)</v>
      </c>
      <c r="C2" s="572"/>
      <c r="D2" s="572"/>
      <c r="E2" s="572"/>
      <c r="F2" s="572"/>
      <c r="G2" s="572"/>
      <c r="H2" s="572"/>
      <c r="I2" s="572"/>
      <c r="J2" s="572"/>
      <c r="K2" s="572"/>
      <c r="L2" s="572"/>
      <c r="M2" s="572"/>
      <c r="N2" s="572"/>
      <c r="O2" s="72"/>
    </row>
    <row r="3" spans="1:15" s="54" customFormat="1" ht="15.75" customHeight="1">
      <c r="B3" s="572" t="str">
        <f>+Índice!C15</f>
        <v>Chart 5 - Structural balance: adjustment between 2020 and 2025 (in % of GDP)</v>
      </c>
      <c r="C3" s="572"/>
      <c r="D3" s="572"/>
      <c r="E3" s="572"/>
      <c r="F3" s="572"/>
      <c r="G3" s="572"/>
      <c r="H3" s="572"/>
      <c r="I3" s="572"/>
      <c r="J3" s="572"/>
      <c r="K3" s="572"/>
      <c r="L3" s="572"/>
      <c r="M3" s="572"/>
      <c r="N3" s="572"/>
      <c r="O3" s="23"/>
    </row>
    <row r="4" spans="1:15" s="54" customFormat="1">
      <c r="B4" s="55" t="s">
        <v>13</v>
      </c>
      <c r="C4" s="55"/>
      <c r="D4" s="55"/>
      <c r="E4" s="55"/>
      <c r="F4" s="55"/>
      <c r="G4" s="55"/>
      <c r="H4" s="55"/>
      <c r="I4" s="55"/>
      <c r="J4" s="55"/>
      <c r="K4" s="55"/>
      <c r="L4" s="55"/>
      <c r="M4" s="55"/>
      <c r="N4" s="55"/>
    </row>
    <row r="5" spans="1:15" s="54" customFormat="1" ht="17.25" customHeight="1">
      <c r="B5" s="573"/>
      <c r="C5" s="575" t="s">
        <v>86</v>
      </c>
      <c r="D5" s="575"/>
      <c r="E5" s="575"/>
      <c r="F5" s="575"/>
      <c r="G5" s="575"/>
      <c r="H5" s="55"/>
      <c r="I5" s="575" t="s">
        <v>87</v>
      </c>
      <c r="J5" s="575"/>
      <c r="K5" s="575"/>
      <c r="L5" s="575"/>
      <c r="M5" s="575"/>
      <c r="N5" s="574"/>
    </row>
    <row r="6" spans="1:15" s="54" customFormat="1" ht="17.25" customHeight="1">
      <c r="B6" s="573"/>
      <c r="C6" s="575" t="s">
        <v>88</v>
      </c>
      <c r="D6" s="575"/>
      <c r="E6" s="575"/>
      <c r="F6" s="575"/>
      <c r="G6" s="575"/>
      <c r="H6" s="55"/>
      <c r="I6" s="575" t="s">
        <v>89</v>
      </c>
      <c r="J6" s="575"/>
      <c r="K6" s="575"/>
      <c r="L6" s="575"/>
      <c r="M6" s="575"/>
      <c r="N6" s="574"/>
    </row>
    <row r="7" spans="1:15" s="54" customFormat="1" ht="17.25" customHeight="1">
      <c r="B7" s="574"/>
      <c r="C7" s="259">
        <v>2021</v>
      </c>
      <c r="D7" s="259">
        <v>2022</v>
      </c>
      <c r="E7" s="259">
        <v>2023</v>
      </c>
      <c r="F7" s="259">
        <v>2024</v>
      </c>
      <c r="G7" s="259">
        <v>2025</v>
      </c>
      <c r="H7" s="265"/>
      <c r="I7" s="259" t="s">
        <v>90</v>
      </c>
      <c r="J7" s="259" t="s">
        <v>91</v>
      </c>
      <c r="K7" s="259" t="s">
        <v>92</v>
      </c>
      <c r="L7" s="259" t="s">
        <v>603</v>
      </c>
      <c r="M7" s="259" t="s">
        <v>648</v>
      </c>
      <c r="N7" s="574"/>
    </row>
    <row r="8" spans="1:15" s="54" customFormat="1">
      <c r="B8" s="54" t="s">
        <v>93</v>
      </c>
      <c r="C8" s="70">
        <v>-1.4</v>
      </c>
      <c r="D8" s="70">
        <v>-0.7</v>
      </c>
      <c r="E8" s="70">
        <v>0.9</v>
      </c>
      <c r="F8" s="70">
        <v>0.2</v>
      </c>
      <c r="G8" s="70">
        <v>0.8</v>
      </c>
      <c r="H8" s="70">
        <v>0</v>
      </c>
      <c r="I8" s="70">
        <v>0.2</v>
      </c>
      <c r="J8" s="70">
        <v>0.6</v>
      </c>
      <c r="K8" s="70">
        <v>1.6</v>
      </c>
      <c r="L8" s="70">
        <v>-0.7</v>
      </c>
      <c r="M8" s="70">
        <v>0.6</v>
      </c>
      <c r="N8" s="54" t="s">
        <v>94</v>
      </c>
    </row>
    <row r="9" spans="1:15" ht="2.9" customHeight="1">
      <c r="B9" s="17"/>
      <c r="C9" s="266"/>
      <c r="D9" s="266"/>
      <c r="E9" s="266"/>
      <c r="F9" s="266"/>
      <c r="G9" s="266"/>
      <c r="H9" s="266"/>
      <c r="I9" s="266"/>
      <c r="J9" s="266"/>
      <c r="K9" s="266"/>
      <c r="L9" s="266"/>
      <c r="M9" s="266"/>
      <c r="N9" s="17"/>
    </row>
    <row r="10" spans="1:15" ht="27.65" customHeight="1">
      <c r="B10" s="570" t="s">
        <v>601</v>
      </c>
      <c r="C10" s="570"/>
      <c r="D10" s="570"/>
      <c r="E10" s="570"/>
      <c r="F10" s="570"/>
      <c r="G10" s="570"/>
      <c r="H10" s="570"/>
      <c r="I10" s="570"/>
      <c r="J10" s="570"/>
      <c r="K10" s="570"/>
      <c r="L10" s="570"/>
      <c r="M10" s="570"/>
      <c r="N10" s="570"/>
    </row>
    <row r="11" spans="1:15" ht="27.65" customHeight="1">
      <c r="B11" s="571" t="s">
        <v>602</v>
      </c>
      <c r="C11" s="571"/>
      <c r="D11" s="571"/>
      <c r="E11" s="571"/>
      <c r="F11" s="571"/>
      <c r="G11" s="571"/>
      <c r="H11" s="571"/>
      <c r="I11" s="571"/>
      <c r="J11" s="571"/>
      <c r="K11" s="571"/>
      <c r="L11" s="571"/>
      <c r="M11" s="571"/>
      <c r="N11" s="571"/>
    </row>
    <row r="13" spans="1:15">
      <c r="C13" s="5"/>
      <c r="D13" s="5"/>
      <c r="E13" s="5"/>
      <c r="F13" s="5"/>
      <c r="G13" s="5"/>
      <c r="H13" s="5"/>
      <c r="I13" s="5"/>
      <c r="J13" s="5"/>
      <c r="K13" s="5"/>
      <c r="L13" s="5"/>
      <c r="M13" s="5"/>
    </row>
    <row r="21" ht="111" customHeight="1"/>
  </sheetData>
  <mergeCells count="10">
    <mergeCell ref="B10:N10"/>
    <mergeCell ref="B11:N11"/>
    <mergeCell ref="B2:N2"/>
    <mergeCell ref="B3:N3"/>
    <mergeCell ref="B5:B7"/>
    <mergeCell ref="C5:G5"/>
    <mergeCell ref="I5:M5"/>
    <mergeCell ref="N5:N7"/>
    <mergeCell ref="C6:G6"/>
    <mergeCell ref="I6:M6"/>
  </mergeCells>
  <hyperlinks>
    <hyperlink ref="A1" location="Índice!A1" display="Índice" xr:uid="{63A8680C-F088-4116-BF38-DCA6EBA0CDF8}"/>
  </hyperlinks>
  <pageMargins left="0.70866141732283472" right="0.70866141732283472" top="0.74803149606299213" bottom="1.653543307086614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438B1-1C05-4AFC-AFE8-6E1DB92D28BF}">
  <sheetPr codeName="Folha9">
    <pageSetUpPr fitToPage="1"/>
  </sheetPr>
  <dimension ref="A1:O24"/>
  <sheetViews>
    <sheetView showGridLines="0" zoomScaleNormal="100" workbookViewId="0">
      <selection activeCell="H7" sqref="H7"/>
    </sheetView>
  </sheetViews>
  <sheetFormatPr defaultColWidth="9.26953125" defaultRowHeight="13"/>
  <cols>
    <col min="1" max="1" width="5.54296875" style="22" bestFit="1" customWidth="1"/>
    <col min="2" max="2" width="13.1796875" style="22" customWidth="1"/>
    <col min="3" max="4" width="14.54296875" style="22" customWidth="1"/>
    <col min="5" max="5" width="1.26953125" style="22" customWidth="1"/>
    <col min="6" max="9" width="13.1796875" style="22" customWidth="1"/>
    <col min="10" max="10" width="14.54296875" style="22" customWidth="1"/>
    <col min="11" max="11" width="9.54296875" style="22" customWidth="1"/>
    <col min="12" max="16384" width="9.26953125" style="22"/>
  </cols>
  <sheetData>
    <row r="1" spans="1:15" s="54" customFormat="1" ht="12.5">
      <c r="A1" s="199" t="s">
        <v>12</v>
      </c>
    </row>
    <row r="2" spans="1:15" s="54" customFormat="1" ht="12.5">
      <c r="B2" s="551" t="str">
        <f>+Índice!B16</f>
        <v>Gráfico 6 - Orientação da política orçamental em relação ao ciclo económico (% PIB)</v>
      </c>
      <c r="C2" s="551"/>
      <c r="D2" s="551"/>
      <c r="E2" s="551"/>
      <c r="F2" s="551"/>
      <c r="G2" s="551"/>
      <c r="H2" s="551"/>
      <c r="I2" s="551"/>
      <c r="J2" s="551"/>
      <c r="K2" s="551"/>
      <c r="L2" s="23"/>
      <c r="M2" s="23"/>
      <c r="N2" s="23"/>
      <c r="O2" s="23"/>
    </row>
    <row r="3" spans="1:15" s="54" customFormat="1" ht="13.4" customHeight="1">
      <c r="B3" s="551" t="str">
        <f>+Índice!C16</f>
        <v>Chart 6 - Fiscal policy orientation in relation to the economic cycle (% GDP)</v>
      </c>
      <c r="C3" s="551"/>
      <c r="D3" s="551"/>
      <c r="E3" s="551"/>
      <c r="F3" s="551"/>
      <c r="G3" s="551"/>
      <c r="H3" s="551"/>
      <c r="I3" s="551"/>
      <c r="J3" s="551"/>
      <c r="K3" s="551"/>
    </row>
    <row r="4" spans="1:15" s="54" customFormat="1" ht="12.5">
      <c r="B4" s="55" t="s">
        <v>13</v>
      </c>
      <c r="C4" s="55"/>
      <c r="D4" s="55"/>
      <c r="E4" s="55"/>
      <c r="F4" s="55"/>
      <c r="G4" s="55"/>
      <c r="H4" s="55"/>
      <c r="I4" s="471" t="s">
        <v>555</v>
      </c>
    </row>
    <row r="5" spans="1:15" s="267" customFormat="1" ht="17.5" customHeight="1">
      <c r="B5" s="578" t="s">
        <v>664</v>
      </c>
      <c r="C5" s="579"/>
      <c r="D5" s="579"/>
      <c r="E5" s="264"/>
      <c r="F5" s="578" t="s">
        <v>670</v>
      </c>
      <c r="G5" s="579"/>
      <c r="H5" s="579"/>
      <c r="I5" s="580"/>
      <c r="K5" s="473"/>
    </row>
    <row r="6" spans="1:15" s="267" customFormat="1" ht="17.5" customHeight="1">
      <c r="B6" s="264" t="s">
        <v>381</v>
      </c>
      <c r="C6" s="264" t="s">
        <v>665</v>
      </c>
      <c r="D6" s="264" t="s">
        <v>666</v>
      </c>
      <c r="E6" s="109"/>
      <c r="F6" s="264" t="s">
        <v>381</v>
      </c>
      <c r="G6" s="264" t="s">
        <v>604</v>
      </c>
      <c r="H6" s="264" t="s">
        <v>365</v>
      </c>
      <c r="I6" s="264" t="s">
        <v>605</v>
      </c>
    </row>
    <row r="7" spans="1:15" s="267" customFormat="1" ht="17.5" customHeight="1">
      <c r="B7" s="472">
        <v>-0.5</v>
      </c>
      <c r="C7" s="515">
        <v>-0.1</v>
      </c>
      <c r="D7" s="515">
        <v>-0.4</v>
      </c>
      <c r="E7" s="519"/>
      <c r="F7" s="518">
        <v>-0.5</v>
      </c>
      <c r="G7" s="475">
        <v>-0.2</v>
      </c>
      <c r="H7" s="475">
        <v>-0.2</v>
      </c>
      <c r="I7" s="673">
        <v>0</v>
      </c>
    </row>
    <row r="8" spans="1:15" s="267" customFormat="1" ht="17.5" customHeight="1">
      <c r="B8" s="578" t="s">
        <v>668</v>
      </c>
      <c r="C8" s="579"/>
      <c r="D8" s="579"/>
      <c r="E8" s="109"/>
      <c r="F8" s="581" t="s">
        <v>671</v>
      </c>
      <c r="G8" s="579"/>
      <c r="H8" s="579"/>
      <c r="I8" s="580"/>
    </row>
    <row r="9" spans="1:15" s="54" customFormat="1" ht="17.5" customHeight="1">
      <c r="B9" s="439" t="s">
        <v>381</v>
      </c>
      <c r="C9" s="474" t="s">
        <v>669</v>
      </c>
      <c r="D9" s="439" t="s">
        <v>667</v>
      </c>
      <c r="E9" s="520"/>
      <c r="F9" s="439" t="s">
        <v>381</v>
      </c>
      <c r="G9" s="474" t="s">
        <v>606</v>
      </c>
      <c r="H9" s="439" t="s">
        <v>366</v>
      </c>
      <c r="I9" s="439" t="s">
        <v>607</v>
      </c>
    </row>
    <row r="10" spans="1:15" ht="52.5" customHeight="1">
      <c r="B10" s="576" t="s">
        <v>608</v>
      </c>
      <c r="C10" s="576"/>
      <c r="D10" s="576"/>
      <c r="E10" s="576"/>
      <c r="F10" s="576"/>
      <c r="G10" s="576"/>
      <c r="H10" s="576"/>
      <c r="I10" s="576"/>
      <c r="J10" s="521"/>
      <c r="K10" s="521"/>
    </row>
    <row r="11" spans="1:15" ht="52.5" customHeight="1">
      <c r="B11" s="577" t="s">
        <v>672</v>
      </c>
      <c r="C11" s="577"/>
      <c r="D11" s="577"/>
      <c r="E11" s="577"/>
      <c r="F11" s="577"/>
      <c r="G11" s="577"/>
      <c r="H11" s="577"/>
      <c r="I11" s="577"/>
      <c r="J11" s="521"/>
      <c r="K11" s="521"/>
    </row>
    <row r="12" spans="1:15">
      <c r="G12" s="24"/>
      <c r="H12" s="24"/>
      <c r="I12" s="24"/>
      <c r="J12" s="24"/>
      <c r="K12" s="24"/>
    </row>
    <row r="13" spans="1:15">
      <c r="G13" s="24"/>
      <c r="H13" s="24"/>
      <c r="I13" s="24"/>
      <c r="J13" s="24"/>
      <c r="K13" s="24"/>
    </row>
    <row r="14" spans="1:15">
      <c r="G14" s="24"/>
      <c r="H14" s="24"/>
      <c r="I14" s="24"/>
      <c r="J14" s="24"/>
      <c r="K14" s="24"/>
    </row>
    <row r="15" spans="1:15">
      <c r="G15" s="24"/>
      <c r="H15" s="24"/>
      <c r="I15" s="24"/>
      <c r="J15" s="24"/>
      <c r="K15" s="24"/>
    </row>
    <row r="16" spans="1:15">
      <c r="G16" s="24"/>
      <c r="H16" s="24"/>
      <c r="I16" s="24"/>
      <c r="J16" s="24"/>
      <c r="K16" s="24"/>
    </row>
    <row r="17" spans="7:11">
      <c r="G17" s="24"/>
      <c r="H17" s="24"/>
      <c r="I17" s="24"/>
      <c r="J17" s="24"/>
      <c r="K17" s="24"/>
    </row>
    <row r="18" spans="7:11">
      <c r="G18" s="24"/>
      <c r="H18" s="24"/>
      <c r="I18" s="24"/>
      <c r="J18" s="24"/>
      <c r="K18" s="24"/>
    </row>
    <row r="19" spans="7:11">
      <c r="G19" s="24"/>
      <c r="H19" s="24"/>
      <c r="I19" s="24"/>
      <c r="J19" s="24"/>
      <c r="K19" s="24"/>
    </row>
    <row r="20" spans="7:11">
      <c r="G20" s="24"/>
      <c r="H20" s="24"/>
      <c r="I20" s="24"/>
      <c r="J20" s="24"/>
      <c r="K20" s="24"/>
    </row>
    <row r="21" spans="7:11">
      <c r="G21" s="24"/>
      <c r="H21" s="24"/>
      <c r="I21" s="24"/>
      <c r="J21" s="24"/>
      <c r="K21" s="24"/>
    </row>
    <row r="22" spans="7:11">
      <c r="G22" s="24"/>
      <c r="H22" s="24"/>
      <c r="I22" s="24"/>
      <c r="J22" s="24"/>
      <c r="K22" s="24"/>
    </row>
    <row r="23" spans="7:11">
      <c r="G23" s="24"/>
      <c r="H23" s="24"/>
      <c r="I23" s="24"/>
      <c r="J23" s="24"/>
      <c r="K23" s="24"/>
    </row>
    <row r="24" spans="7:11">
      <c r="G24" s="24"/>
      <c r="H24" s="24"/>
      <c r="I24" s="24"/>
      <c r="J24" s="24"/>
      <c r="K24" s="24"/>
    </row>
  </sheetData>
  <mergeCells count="8">
    <mergeCell ref="B10:I10"/>
    <mergeCell ref="B11:I11"/>
    <mergeCell ref="B2:K2"/>
    <mergeCell ref="B3:K3"/>
    <mergeCell ref="F5:I5"/>
    <mergeCell ref="F8:I8"/>
    <mergeCell ref="B5:D5"/>
    <mergeCell ref="B8:D8"/>
  </mergeCells>
  <hyperlinks>
    <hyperlink ref="A1" location="Índice!A1" display="Índice" xr:uid="{F4976B0A-96D0-4455-89CC-0B295E88B138}"/>
  </hyperlink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02F6D-49A9-4D2D-9F3B-594B90FA04B7}">
  <sheetPr codeName="Folha10">
    <pageSetUpPr fitToPage="1"/>
  </sheetPr>
  <dimension ref="A1:I25"/>
  <sheetViews>
    <sheetView showGridLines="0" workbookViewId="0">
      <selection activeCell="E11" sqref="E11"/>
    </sheetView>
  </sheetViews>
  <sheetFormatPr defaultColWidth="9.1796875" defaultRowHeight="13.5"/>
  <cols>
    <col min="1" max="1" width="7.453125" style="365" bestFit="1" customWidth="1"/>
    <col min="2" max="2" width="33.453125" style="365" customWidth="1"/>
    <col min="3" max="3" width="17" style="365" customWidth="1"/>
    <col min="4" max="4" width="1" style="365" customWidth="1"/>
    <col min="5" max="5" width="17" style="365" customWidth="1"/>
    <col min="6" max="6" width="35" style="365" customWidth="1"/>
    <col min="7" max="8" width="9.1796875" style="365" bestFit="1"/>
    <col min="9" max="9" width="15.1796875" style="365" customWidth="1"/>
    <col min="10" max="16384" width="9.1796875" style="365"/>
  </cols>
  <sheetData>
    <row r="1" spans="1:9" s="329" customFormat="1" ht="12.5">
      <c r="A1" s="199" t="s">
        <v>12</v>
      </c>
      <c r="B1" s="54"/>
      <c r="C1" s="54"/>
      <c r="D1" s="54"/>
      <c r="E1" s="54"/>
      <c r="F1" s="54"/>
      <c r="G1" s="54"/>
      <c r="H1" s="54"/>
      <c r="I1" s="54"/>
    </row>
    <row r="2" spans="1:9" s="329" customFormat="1" ht="12.5" customHeight="1">
      <c r="A2" s="54"/>
      <c r="B2" s="551" t="str">
        <f>Índice!B17</f>
        <v>Gráfico 7 - Contributos para a variação da receita das AP em 2025 (M€ e p.p. do PIB)</v>
      </c>
      <c r="C2" s="551"/>
      <c r="D2" s="551"/>
      <c r="E2" s="551"/>
      <c r="F2" s="551"/>
      <c r="G2" s="674"/>
      <c r="H2" s="674"/>
      <c r="I2" s="674"/>
    </row>
    <row r="3" spans="1:9" s="329" customFormat="1" ht="12.5" customHeight="1">
      <c r="A3" s="54"/>
      <c r="B3" s="551" t="str">
        <f>Índice!C17</f>
        <v>Chart 7 - Contributions to General Government revenue growth in 2025 (M€ and p.p. of GDP)</v>
      </c>
      <c r="C3" s="551"/>
      <c r="D3" s="551"/>
      <c r="E3" s="551"/>
      <c r="F3" s="551"/>
      <c r="G3" s="674"/>
      <c r="H3" s="674"/>
      <c r="I3" s="674"/>
    </row>
    <row r="4" spans="1:9" s="329" customFormat="1" ht="12.5">
      <c r="A4" s="54"/>
      <c r="B4" s="72"/>
      <c r="C4" s="54"/>
      <c r="D4" s="54"/>
      <c r="E4" s="54"/>
      <c r="F4" s="54"/>
      <c r="G4" s="54"/>
      <c r="H4" s="54"/>
      <c r="I4" s="54"/>
    </row>
    <row r="5" spans="1:9" s="329" customFormat="1" ht="12.5">
      <c r="A5" s="54"/>
      <c r="B5" s="572" t="s">
        <v>95</v>
      </c>
      <c r="C5" s="572"/>
      <c r="D5" s="572"/>
      <c r="E5" s="572"/>
      <c r="F5" s="572"/>
      <c r="G5" s="54"/>
      <c r="H5" s="54"/>
      <c r="I5" s="54"/>
    </row>
    <row r="6" spans="1:9" s="329" customFormat="1" ht="12.5">
      <c r="A6" s="54"/>
      <c r="B6" s="572" t="s">
        <v>96</v>
      </c>
      <c r="C6" s="572"/>
      <c r="D6" s="572"/>
      <c r="E6" s="572"/>
      <c r="F6" s="572"/>
      <c r="G6" s="54"/>
      <c r="H6" s="54"/>
      <c r="I6" s="54"/>
    </row>
    <row r="7" spans="1:9" s="329" customFormat="1" ht="12.5">
      <c r="A7" s="54"/>
      <c r="B7" s="250" t="s">
        <v>13</v>
      </c>
      <c r="C7" s="54"/>
      <c r="D7" s="54"/>
      <c r="E7" s="54"/>
      <c r="F7" s="54"/>
      <c r="G7" s="54"/>
      <c r="H7" s="54"/>
      <c r="I7" s="54"/>
    </row>
    <row r="8" spans="1:9" s="329" customFormat="1" ht="12.5">
      <c r="A8" s="54"/>
      <c r="B8" s="270"/>
      <c r="C8" s="584">
        <v>2025</v>
      </c>
      <c r="D8" s="585"/>
      <c r="E8" s="585"/>
      <c r="F8" s="442"/>
      <c r="G8" s="273"/>
      <c r="H8" s="274"/>
      <c r="I8" s="54"/>
    </row>
    <row r="9" spans="1:9" s="329" customFormat="1" ht="29.25" customHeight="1">
      <c r="A9" s="54"/>
      <c r="B9" s="273"/>
      <c r="C9" s="440" t="s">
        <v>97</v>
      </c>
      <c r="D9" s="441"/>
      <c r="E9" s="440" t="s">
        <v>570</v>
      </c>
      <c r="F9" s="273"/>
      <c r="G9" s="273"/>
      <c r="H9" s="273"/>
      <c r="I9" s="54"/>
    </row>
    <row r="10" spans="1:9" s="329" customFormat="1" ht="12.5">
      <c r="A10" s="54"/>
      <c r="B10" s="275" t="s">
        <v>99</v>
      </c>
      <c r="C10" s="276">
        <v>4215</v>
      </c>
      <c r="D10" s="73"/>
      <c r="E10" s="277">
        <v>0</v>
      </c>
      <c r="F10" s="382" t="s">
        <v>100</v>
      </c>
      <c r="G10" s="382"/>
      <c r="H10" s="382"/>
      <c r="I10" s="279"/>
    </row>
    <row r="11" spans="1:9" s="329" customFormat="1" ht="12.5">
      <c r="A11" s="54"/>
      <c r="B11" s="275" t="s">
        <v>101</v>
      </c>
      <c r="C11" s="276">
        <v>2888</v>
      </c>
      <c r="D11" s="73"/>
      <c r="E11" s="277">
        <v>0.3</v>
      </c>
      <c r="F11" s="382" t="s">
        <v>102</v>
      </c>
      <c r="G11" s="382"/>
      <c r="H11" s="382"/>
      <c r="I11" s="279"/>
    </row>
    <row r="12" spans="1:9" s="329" customFormat="1" ht="12.5">
      <c r="A12" s="54"/>
      <c r="B12" s="275" t="s">
        <v>103</v>
      </c>
      <c r="C12" s="276">
        <v>1228</v>
      </c>
      <c r="D12" s="73"/>
      <c r="E12" s="277">
        <v>0.1</v>
      </c>
      <c r="F12" s="275" t="s">
        <v>104</v>
      </c>
      <c r="G12" s="382"/>
      <c r="H12" s="382"/>
      <c r="I12" s="279"/>
    </row>
    <row r="13" spans="1:9" s="329" customFormat="1" ht="12.5">
      <c r="A13" s="54"/>
      <c r="B13" s="280" t="s">
        <v>105</v>
      </c>
      <c r="C13" s="281">
        <v>8332</v>
      </c>
      <c r="D13" s="73"/>
      <c r="E13" s="282">
        <v>0.3</v>
      </c>
      <c r="F13" s="280" t="s">
        <v>106</v>
      </c>
      <c r="G13" s="275"/>
      <c r="H13" s="275"/>
      <c r="I13" s="279"/>
    </row>
    <row r="14" spans="1:9" ht="4.5" customHeight="1">
      <c r="A14" s="1"/>
      <c r="B14" s="283"/>
      <c r="C14" s="283"/>
      <c r="D14" s="383"/>
      <c r="E14" s="283"/>
      <c r="F14" s="283"/>
      <c r="G14" s="1"/>
      <c r="H14" s="1"/>
      <c r="I14" s="1"/>
    </row>
    <row r="15" spans="1:9">
      <c r="A15" s="1"/>
      <c r="B15" s="583" t="s">
        <v>107</v>
      </c>
      <c r="C15" s="583"/>
      <c r="D15" s="583"/>
      <c r="E15" s="583"/>
      <c r="F15" s="583"/>
      <c r="G15" s="1"/>
      <c r="H15" s="1"/>
      <c r="I15" s="1"/>
    </row>
    <row r="16" spans="1:9">
      <c r="B16" s="582" t="s">
        <v>108</v>
      </c>
      <c r="C16" s="582"/>
      <c r="D16" s="582"/>
      <c r="E16" s="582"/>
      <c r="F16" s="582"/>
      <c r="G16" s="284"/>
      <c r="H16" s="284"/>
      <c r="I16" s="284"/>
    </row>
    <row r="18" spans="2:9">
      <c r="B18" s="1"/>
      <c r="C18" s="29"/>
      <c r="D18" s="29"/>
      <c r="E18" s="1"/>
      <c r="F18" s="1"/>
      <c r="G18" s="1"/>
      <c r="H18" s="1"/>
      <c r="I18" s="1"/>
    </row>
    <row r="19" spans="2:9">
      <c r="B19" s="1"/>
      <c r="C19" s="29"/>
      <c r="D19" s="29"/>
      <c r="E19" s="29"/>
      <c r="F19" s="1"/>
      <c r="G19" s="1"/>
      <c r="H19" s="1"/>
      <c r="I19" s="1"/>
    </row>
    <row r="20" spans="2:9">
      <c r="B20" s="1"/>
      <c r="C20" s="29"/>
      <c r="D20" s="29"/>
      <c r="E20" s="29"/>
      <c r="F20" s="1"/>
      <c r="G20" s="1"/>
      <c r="H20" s="1"/>
      <c r="I20" s="1"/>
    </row>
    <row r="21" spans="2:9">
      <c r="B21" s="1"/>
      <c r="C21" s="29"/>
      <c r="D21" s="29"/>
      <c r="E21" s="29"/>
      <c r="F21" s="1"/>
      <c r="G21" s="1"/>
      <c r="H21" s="1"/>
      <c r="I21" s="1"/>
    </row>
    <row r="22" spans="2:9">
      <c r="B22" s="1"/>
      <c r="C22" s="29"/>
      <c r="D22" s="29"/>
      <c r="E22" s="29"/>
      <c r="F22" s="1"/>
      <c r="G22" s="1"/>
      <c r="H22" s="1"/>
      <c r="I22" s="1"/>
    </row>
    <row r="23" spans="2:9">
      <c r="B23" s="1"/>
      <c r="C23" s="29"/>
      <c r="D23" s="29"/>
      <c r="E23" s="29"/>
      <c r="F23" s="1"/>
      <c r="G23" s="1"/>
      <c r="H23" s="1"/>
      <c r="I23" s="1"/>
    </row>
    <row r="24" spans="2:9">
      <c r="B24" s="1"/>
      <c r="C24" s="29"/>
      <c r="D24" s="29"/>
      <c r="E24" s="29"/>
      <c r="F24" s="1"/>
      <c r="G24" s="1"/>
      <c r="H24" s="1"/>
      <c r="I24" s="1"/>
    </row>
    <row r="25" spans="2:9">
      <c r="B25" s="1"/>
      <c r="C25" s="29"/>
      <c r="D25" s="29"/>
      <c r="E25" s="29"/>
      <c r="F25" s="1"/>
      <c r="G25" s="1"/>
      <c r="H25" s="1"/>
      <c r="I25" s="1"/>
    </row>
  </sheetData>
  <mergeCells count="7">
    <mergeCell ref="B16:F16"/>
    <mergeCell ref="B5:F5"/>
    <mergeCell ref="B6:F6"/>
    <mergeCell ref="B15:F15"/>
    <mergeCell ref="C8:E8"/>
    <mergeCell ref="B2:F2"/>
    <mergeCell ref="B3:F3"/>
  </mergeCells>
  <hyperlinks>
    <hyperlink ref="A1" location="Índice!A1" display="Índice" xr:uid="{27E63D01-ACE2-4962-BF5A-DD2A315D0802}"/>
  </hyperlinks>
  <pageMargins left="0.7" right="0.7" top="0.75" bottom="0.75" header="0.3" footer="0.3"/>
  <pageSetup paperSize="9" scale="6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9BC27-13BA-45E5-A882-7254016D48DC}">
  <sheetPr codeName="Folha11">
    <pageSetUpPr fitToPage="1"/>
  </sheetPr>
  <dimension ref="A1:I25"/>
  <sheetViews>
    <sheetView showGridLines="0" zoomScaleNormal="100" workbookViewId="0">
      <selection activeCell="E11" sqref="E11"/>
    </sheetView>
  </sheetViews>
  <sheetFormatPr defaultColWidth="9.26953125" defaultRowHeight="13.5"/>
  <cols>
    <col min="1" max="1" width="7.453125" style="1" bestFit="1" customWidth="1"/>
    <col min="2" max="2" width="33.453125" style="1" customWidth="1"/>
    <col min="3" max="3" width="15.26953125" style="1" customWidth="1"/>
    <col min="4" max="4" width="1.7265625" style="1" customWidth="1"/>
    <col min="5" max="5" width="16" style="1" customWidth="1"/>
    <col min="6" max="6" width="35" style="1" customWidth="1"/>
    <col min="7" max="8" width="9.26953125" style="1"/>
    <col min="9" max="9" width="15.26953125" style="1" customWidth="1"/>
    <col min="10" max="16384" width="9.26953125" style="1"/>
  </cols>
  <sheetData>
    <row r="1" spans="1:9" s="54" customFormat="1" ht="17.25" customHeight="1">
      <c r="A1" s="199" t="s">
        <v>12</v>
      </c>
    </row>
    <row r="2" spans="1:9" s="54" customFormat="1" ht="16.5" customHeight="1">
      <c r="B2" s="572" t="str">
        <f>+Índice!B18</f>
        <v>Gráfico 8 - Contributos para a variação da despesa pública em 2025</v>
      </c>
      <c r="C2" s="572"/>
      <c r="D2" s="572"/>
      <c r="E2" s="572"/>
      <c r="F2" s="572"/>
      <c r="G2" s="109"/>
      <c r="H2" s="109"/>
      <c r="I2" s="109"/>
    </row>
    <row r="3" spans="1:9" s="54" customFormat="1" ht="17.25" customHeight="1">
      <c r="B3" s="572" t="str">
        <f>+Índice!C18</f>
        <v>Chart 8 - Contributions to changes in public expenditure in 2025</v>
      </c>
      <c r="C3" s="572"/>
      <c r="D3" s="572"/>
      <c r="E3" s="572"/>
      <c r="F3" s="572"/>
      <c r="G3" s="109"/>
      <c r="H3" s="109"/>
      <c r="I3" s="109"/>
    </row>
    <row r="4" spans="1:9" s="54" customFormat="1" ht="17.25" customHeight="1">
      <c r="B4" s="72"/>
    </row>
    <row r="5" spans="1:9" s="54" customFormat="1" ht="17.25" customHeight="1">
      <c r="B5" s="588" t="s">
        <v>109</v>
      </c>
      <c r="C5" s="588"/>
      <c r="D5" s="588"/>
      <c r="E5" s="588"/>
      <c r="F5" s="588"/>
    </row>
    <row r="6" spans="1:9" s="54" customFormat="1" ht="17.25" customHeight="1">
      <c r="B6" s="588" t="s">
        <v>110</v>
      </c>
      <c r="C6" s="588"/>
      <c r="D6" s="588"/>
      <c r="E6" s="588"/>
      <c r="F6" s="588"/>
    </row>
    <row r="7" spans="1:9" s="54" customFormat="1" ht="17.25" customHeight="1">
      <c r="B7" s="250" t="s">
        <v>13</v>
      </c>
    </row>
    <row r="8" spans="1:9" s="54" customFormat="1" ht="12.5">
      <c r="B8" s="270"/>
      <c r="C8" s="586" t="s">
        <v>678</v>
      </c>
      <c r="D8" s="587"/>
      <c r="E8" s="587"/>
      <c r="F8" s="272"/>
      <c r="G8" s="273"/>
      <c r="H8" s="274"/>
    </row>
    <row r="9" spans="1:9" s="54" customFormat="1" ht="12.5">
      <c r="B9" s="273"/>
      <c r="C9" s="308" t="s">
        <v>97</v>
      </c>
      <c r="D9" s="271"/>
      <c r="E9" s="308" t="s">
        <v>111</v>
      </c>
      <c r="F9" s="273"/>
      <c r="G9" s="273"/>
      <c r="H9" s="273"/>
    </row>
    <row r="10" spans="1:9" s="54" customFormat="1" ht="15" customHeight="1">
      <c r="B10" s="275" t="s">
        <v>112</v>
      </c>
      <c r="C10" s="276">
        <v>6287</v>
      </c>
      <c r="D10" s="73"/>
      <c r="E10" s="277">
        <v>0</v>
      </c>
      <c r="F10" s="278" t="s">
        <v>113</v>
      </c>
      <c r="G10" s="278"/>
      <c r="H10" s="278"/>
      <c r="I10" s="279"/>
    </row>
    <row r="11" spans="1:9" s="54" customFormat="1" ht="15" customHeight="1">
      <c r="B11" s="275" t="s">
        <v>114</v>
      </c>
      <c r="C11" s="276">
        <v>1820</v>
      </c>
      <c r="D11" s="73"/>
      <c r="E11" s="277">
        <v>0.4</v>
      </c>
      <c r="F11" s="278" t="s">
        <v>115</v>
      </c>
      <c r="G11" s="278"/>
      <c r="H11" s="278"/>
      <c r="I11" s="279"/>
    </row>
    <row r="12" spans="1:9" s="54" customFormat="1" ht="15" customHeight="1">
      <c r="B12" s="275" t="s">
        <v>116</v>
      </c>
      <c r="C12" s="276">
        <v>30</v>
      </c>
      <c r="D12" s="73"/>
      <c r="E12" s="277">
        <v>-0.1</v>
      </c>
      <c r="F12" s="275" t="s">
        <v>117</v>
      </c>
      <c r="G12" s="278"/>
      <c r="H12" s="278"/>
      <c r="I12" s="279"/>
    </row>
    <row r="13" spans="1:9" s="54" customFormat="1" ht="15" customHeight="1">
      <c r="B13" s="280" t="s">
        <v>118</v>
      </c>
      <c r="C13" s="281">
        <v>8136</v>
      </c>
      <c r="D13" s="309"/>
      <c r="E13" s="282">
        <v>0.3</v>
      </c>
      <c r="F13" s="280" t="s">
        <v>119</v>
      </c>
      <c r="G13" s="275"/>
      <c r="H13" s="275"/>
      <c r="I13" s="279"/>
    </row>
    <row r="14" spans="1:9" ht="4.5" customHeight="1">
      <c r="B14" s="283"/>
      <c r="C14" s="283"/>
      <c r="D14" s="283"/>
      <c r="E14" s="283"/>
      <c r="F14" s="283"/>
    </row>
    <row r="15" spans="1:9" ht="16.5" customHeight="1">
      <c r="B15" s="583" t="s">
        <v>543</v>
      </c>
      <c r="C15" s="583"/>
      <c r="D15" s="583"/>
      <c r="E15" s="583"/>
      <c r="F15" s="583"/>
    </row>
    <row r="16" spans="1:9" ht="16.5" customHeight="1">
      <c r="B16" s="582" t="s">
        <v>120</v>
      </c>
      <c r="C16" s="582"/>
      <c r="D16" s="582"/>
      <c r="E16" s="582"/>
      <c r="F16" s="582"/>
      <c r="G16" s="284"/>
      <c r="H16" s="284"/>
      <c r="I16" s="284"/>
    </row>
    <row r="18" spans="3:5">
      <c r="C18" s="29"/>
      <c r="D18" s="29"/>
    </row>
    <row r="19" spans="3:5">
      <c r="C19" s="29"/>
      <c r="D19" s="29"/>
      <c r="E19" s="29"/>
    </row>
    <row r="20" spans="3:5">
      <c r="C20" s="29"/>
      <c r="D20" s="29"/>
      <c r="E20" s="29"/>
    </row>
    <row r="21" spans="3:5">
      <c r="C21" s="29"/>
      <c r="D21" s="29"/>
      <c r="E21" s="29"/>
    </row>
    <row r="22" spans="3:5">
      <c r="C22" s="29"/>
      <c r="D22" s="29"/>
      <c r="E22" s="29"/>
    </row>
    <row r="23" spans="3:5">
      <c r="C23" s="29"/>
      <c r="D23" s="29"/>
      <c r="E23" s="29"/>
    </row>
    <row r="24" spans="3:5">
      <c r="C24" s="29"/>
      <c r="D24" s="29"/>
      <c r="E24" s="29"/>
    </row>
    <row r="25" spans="3:5">
      <c r="C25" s="29"/>
      <c r="D25" s="29"/>
      <c r="E25" s="29"/>
    </row>
  </sheetData>
  <mergeCells count="7">
    <mergeCell ref="B16:F16"/>
    <mergeCell ref="C8:E8"/>
    <mergeCell ref="B2:F2"/>
    <mergeCell ref="B3:F3"/>
    <mergeCell ref="B5:F5"/>
    <mergeCell ref="B6:F6"/>
    <mergeCell ref="B15:F15"/>
  </mergeCells>
  <hyperlinks>
    <hyperlink ref="A1" location="Índice!A1" display="Índice" xr:uid="{B395047F-54A0-4E7D-B4F5-44D7927B1519}"/>
  </hyperlinks>
  <pageMargins left="0.7" right="0.7" top="0.75" bottom="0.75" header="0.3" footer="0.3"/>
  <pageSetup paperSize="9"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813b243-bf0e-409e-af70-fa592353bc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2C939DE237A14CBE62159DA8A7012C" ma:contentTypeVersion="33" ma:contentTypeDescription="Criar um novo documento." ma:contentTypeScope="" ma:versionID="736f7c25207c549cc80fc81981f13d80">
  <xsd:schema xmlns:xsd="http://www.w3.org/2001/XMLSchema" xmlns:xs="http://www.w3.org/2001/XMLSchema" xmlns:p="http://schemas.microsoft.com/office/2006/metadata/properties" xmlns:ns2="6813b243-bf0e-409e-af70-fa592353bc8c" xmlns:ns3="5e00ff53-6c16-4d1a-b852-89dfcec3d5d8" targetNamespace="http://schemas.microsoft.com/office/2006/metadata/properties" ma:root="true" ma:fieldsID="a18491781548210c2213d8f3cbe9f94e" ns2:_="" ns3:_="">
    <xsd:import namespace="6813b243-bf0e-409e-af70-fa592353bc8c"/>
    <xsd:import namespace="5e00ff53-6c16-4d1a-b852-89dfcec3d5d8"/>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3b243-bf0e-409e-af70-fa592353bc8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ffab013-4bfb-449b-95e0-fe587ff790d5}" ma:internalName="TaxCatchAll" ma:showField="CatchAllData" ma:web="6813b243-bf0e-409e-af70-fa592353b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00ff53-6c16-4d1a-b852-89dfcec3d5d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0982F5-A119-44FA-AC41-567E0B668415}">
  <ds:schemaRefs>
    <ds:schemaRef ds:uri="http://www.w3.org/XML/1998/namespace"/>
    <ds:schemaRef ds:uri="http://purl.org/dc/elements/1.1/"/>
    <ds:schemaRef ds:uri="6813b243-bf0e-409e-af70-fa592353bc8c"/>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5e00ff53-6c16-4d1a-b852-89dfcec3d5d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3.xml><?xml version="1.0" encoding="utf-8"?>
<ds:datastoreItem xmlns:ds="http://schemas.openxmlformats.org/officeDocument/2006/customXml" ds:itemID="{DA190CC2-4952-4412-8329-16E151C5D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3b243-bf0e-409e-af70-fa592353bc8c"/>
    <ds:schemaRef ds:uri="5e00ff53-6c16-4d1a-b852-89dfcec3d5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27</vt:i4>
      </vt:variant>
    </vt:vector>
  </HeadingPairs>
  <TitlesOfParts>
    <vt:vector size="27"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Quadro 1_Table 1</vt:lpstr>
      <vt:lpstr>Quadro 2_Table 2</vt:lpstr>
      <vt:lpstr>Quadro 3_Table 3</vt:lpstr>
      <vt:lpstr>Quadro 4_Table 4</vt:lpstr>
      <vt:lpstr>Quadro 5_Table 5</vt:lpstr>
      <vt:lpstr>Quadro 6_Table 6</vt:lpstr>
      <vt:lpstr>Quadro 7_ Table 7</vt:lpstr>
      <vt:lpstr>Quadro 8_Table 8</vt:lpstr>
      <vt:lpstr>Quadro_9_Table_9</vt:lpstr>
      <vt:lpstr>Quadro_10_Table_10</vt:lpstr>
      <vt:lpstr>Quadro_11_Table_11</vt:lpstr>
      <vt:lpstr>Quadro 12_ Table 12</vt:lpstr>
    </vt:vector>
  </TitlesOfParts>
  <Manager/>
  <Company>Conselho das Finanças Públicas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Análise da Conta das Administrações Públicas 2024</dc:title>
  <dc:subject/>
  <dc:creator>Conselho das Finanças Públicas</dc:creator>
  <cp:keywords/>
  <dc:description/>
  <cp:lastModifiedBy>Rui Dias</cp:lastModifiedBy>
  <cp:revision/>
  <cp:lastPrinted>2026-05-21T09:01:56Z</cp:lastPrinted>
  <dcterms:created xsi:type="dcterms:W3CDTF">2014-10-07T11:29:57Z</dcterms:created>
  <dcterms:modified xsi:type="dcterms:W3CDTF">2026-05-21T09:16:50Z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0x010100C02C939DE237A14CBE62159DA8A7012C</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
  </property>
  <property fmtid="{D5CDD505-2E9C-101B-9397-08002B2CF9AE}" pid="8" name="Data Conclusão">
    <vt:filetime>2024-06-11T23:00:00Z</vt:filetime>
  </property>
  <property fmtid="{D5CDD505-2E9C-101B-9397-08002B2CF9AE}" pid="9" name="Team Leader">
    <vt:lpwstr>26</vt:lpwstr>
  </property>
  <property fmtid="{D5CDD505-2E9C-101B-9397-08002B2CF9AE}" pid="10" name="kdaf72f82f374c1a8eb4a0ab705a5584">
    <vt:lpwstr/>
  </property>
</Properties>
</file>